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showInkAnnotation="0"/>
  <mc:AlternateContent xmlns:mc="http://schemas.openxmlformats.org/markup-compatibility/2006">
    <mc:Choice Requires="x15">
      <x15ac:absPath xmlns:x15ac="http://schemas.microsoft.com/office/spreadsheetml/2010/11/ac" url="E:\2024\SOOPSTENIJA\ARS\ARS 2020\"/>
    </mc:Choice>
  </mc:AlternateContent>
  <xr:revisionPtr revIDLastSave="0" documentId="13_ncr:1_{94C79A4A-5CBF-43A2-B761-FDDA5F282F27}" xr6:coauthVersionLast="47" xr6:coauthVersionMax="47" xr10:uidLastSave="{00000000-0000-0000-0000-000000000000}"/>
  <bookViews>
    <workbookView xWindow="-120" yWindow="-120" windowWidth="29040" windowHeight="15840" activeTab="6" xr2:uid="{D6BA2740-117F-4E3F-9BF5-CF51A4260983}"/>
  </bookViews>
  <sheets>
    <sheet name="T-01" sheetId="40" r:id="rId1"/>
    <sheet name="T-02" sheetId="35" r:id="rId2"/>
    <sheet name="Т-03" sheetId="2" r:id="rId3"/>
    <sheet name="T-04" sheetId="3" r:id="rId4"/>
    <sheet name="T-05" sheetId="36" r:id="rId5"/>
    <sheet name="T-06" sheetId="37" r:id="rId6"/>
    <sheet name="Т-07" sheetId="39" r:id="rId7"/>
    <sheet name="Т-08" sheetId="6" r:id="rId8"/>
  </sheets>
  <definedNames>
    <definedName name="_xlnm.Print_Area" localSheetId="5">'T-06'!$A$1:$G$29</definedName>
    <definedName name="_xlnm.Print_Area" localSheetId="6">'Т-07'!$A$1:$AE$27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1" i="40" l="1"/>
  <c r="G11" i="40"/>
  <c r="F11" i="40"/>
  <c r="H10" i="40"/>
  <c r="G10" i="40"/>
  <c r="F10" i="40"/>
  <c r="H9" i="40"/>
  <c r="G9" i="40"/>
  <c r="F9" i="40"/>
  <c r="H8" i="40"/>
  <c r="G8" i="40"/>
  <c r="F8" i="40"/>
  <c r="H7" i="40"/>
  <c r="G7" i="40"/>
  <c r="F7" i="40"/>
  <c r="G24" i="3"/>
  <c r="H24" i="3"/>
  <c r="I24" i="3"/>
  <c r="J24" i="3"/>
  <c r="K24" i="3"/>
  <c r="L24" i="3"/>
  <c r="M24" i="3"/>
  <c r="N24" i="3"/>
  <c r="O24" i="3"/>
  <c r="P24" i="3"/>
  <c r="Q24" i="3"/>
  <c r="R24" i="3"/>
  <c r="S24" i="3"/>
  <c r="T24" i="3"/>
  <c r="U24" i="3"/>
  <c r="V24" i="3"/>
  <c r="W24" i="3"/>
  <c r="X24" i="3"/>
  <c r="Y24" i="3"/>
  <c r="Z24" i="3"/>
  <c r="G25" i="3"/>
  <c r="H25" i="3"/>
  <c r="I25" i="3"/>
  <c r="J25" i="3"/>
  <c r="K25" i="3"/>
  <c r="L25" i="3"/>
  <c r="M25" i="3"/>
  <c r="N25" i="3"/>
  <c r="O25" i="3"/>
  <c r="P25" i="3"/>
  <c r="Q25" i="3"/>
  <c r="R25" i="3"/>
  <c r="S25" i="3"/>
  <c r="T25" i="3"/>
  <c r="U25" i="3"/>
  <c r="V25" i="3"/>
  <c r="W25" i="3"/>
  <c r="X25" i="3"/>
  <c r="Y25" i="3"/>
  <c r="Z25" i="3"/>
  <c r="G26" i="3"/>
  <c r="H26" i="3"/>
  <c r="I26" i="3"/>
  <c r="J26" i="3"/>
  <c r="K26" i="3"/>
  <c r="L26" i="3"/>
  <c r="M26" i="3"/>
  <c r="N26" i="3"/>
  <c r="O26" i="3"/>
  <c r="P26" i="3"/>
  <c r="Q26" i="3"/>
  <c r="R26" i="3"/>
  <c r="S26" i="3"/>
  <c r="T26" i="3"/>
  <c r="U26" i="3"/>
  <c r="V26" i="3"/>
  <c r="W26" i="3"/>
  <c r="X26" i="3"/>
  <c r="Y26" i="3"/>
  <c r="Z26" i="3"/>
  <c r="G27" i="3"/>
  <c r="H27" i="3"/>
  <c r="I27" i="3"/>
  <c r="J27" i="3"/>
  <c r="K27" i="3"/>
  <c r="L27" i="3"/>
  <c r="M27" i="3"/>
  <c r="N27" i="3"/>
  <c r="O27" i="3"/>
  <c r="P27" i="3"/>
  <c r="Q27" i="3"/>
  <c r="R27" i="3"/>
  <c r="S27" i="3"/>
  <c r="T27" i="3"/>
  <c r="U27" i="3"/>
  <c r="V27" i="3"/>
  <c r="W27" i="3"/>
  <c r="X27" i="3"/>
  <c r="Y27" i="3"/>
  <c r="Z27" i="3"/>
  <c r="G28" i="3"/>
  <c r="H28" i="3"/>
  <c r="I28" i="3"/>
  <c r="J28" i="3"/>
  <c r="K28" i="3"/>
  <c r="L28" i="3"/>
  <c r="M28" i="3"/>
  <c r="N28" i="3"/>
  <c r="O28" i="3"/>
  <c r="P28" i="3"/>
  <c r="V28" i="3"/>
  <c r="W28" i="3"/>
  <c r="X28" i="3"/>
  <c r="Y28" i="3"/>
  <c r="Z28" i="3"/>
  <c r="G29" i="3"/>
  <c r="H29" i="3"/>
  <c r="I29" i="3"/>
  <c r="J29" i="3"/>
  <c r="K29" i="3"/>
  <c r="L29" i="3"/>
  <c r="M29" i="3"/>
  <c r="N29" i="3"/>
  <c r="O29" i="3"/>
  <c r="P29" i="3"/>
  <c r="Q29" i="3"/>
  <c r="R29" i="3"/>
  <c r="S29" i="3"/>
  <c r="T29" i="3"/>
  <c r="U29" i="3"/>
  <c r="V29" i="3"/>
  <c r="W29" i="3"/>
  <c r="X29" i="3"/>
  <c r="Y29" i="3"/>
  <c r="Z29" i="3"/>
  <c r="G30" i="3"/>
  <c r="H30" i="3"/>
  <c r="I30" i="3"/>
  <c r="J30" i="3"/>
  <c r="K30" i="3"/>
  <c r="L30" i="3"/>
  <c r="M30" i="3"/>
  <c r="N30" i="3"/>
  <c r="O30" i="3"/>
  <c r="P30" i="3"/>
  <c r="Q30" i="3"/>
  <c r="R30" i="3"/>
  <c r="S30" i="3"/>
  <c r="T30" i="3"/>
  <c r="U30" i="3"/>
  <c r="V30" i="3"/>
  <c r="W30" i="3"/>
  <c r="X30" i="3"/>
  <c r="Y30" i="3"/>
  <c r="Z30" i="3"/>
  <c r="G31" i="3"/>
  <c r="H31" i="3"/>
  <c r="I31" i="3"/>
  <c r="J31" i="3"/>
  <c r="K31" i="3"/>
  <c r="L31" i="3"/>
  <c r="M31" i="3"/>
  <c r="N31" i="3"/>
  <c r="O31" i="3"/>
  <c r="P31" i="3"/>
  <c r="Q31" i="3"/>
  <c r="R31" i="3"/>
  <c r="S31" i="3"/>
  <c r="T31" i="3"/>
  <c r="U31" i="3"/>
  <c r="V31" i="3"/>
  <c r="W31" i="3"/>
  <c r="X31" i="3"/>
  <c r="Y31" i="3"/>
  <c r="Z31" i="3"/>
  <c r="C24" i="3"/>
  <c r="D24" i="3"/>
  <c r="E24" i="3"/>
  <c r="F24" i="3"/>
  <c r="C25" i="3"/>
  <c r="D25" i="3"/>
  <c r="E25" i="3"/>
  <c r="F25" i="3"/>
  <c r="C26" i="3"/>
  <c r="D26" i="3"/>
  <c r="E26" i="3"/>
  <c r="F26" i="3"/>
  <c r="C27" i="3"/>
  <c r="D27" i="3"/>
  <c r="E27" i="3"/>
  <c r="F27" i="3"/>
  <c r="C28" i="3"/>
  <c r="D28" i="3"/>
  <c r="E28" i="3"/>
  <c r="F28" i="3"/>
  <c r="C29" i="3"/>
  <c r="D29" i="3"/>
  <c r="E29" i="3"/>
  <c r="F29" i="3"/>
  <c r="C30" i="3"/>
  <c r="D30" i="3"/>
  <c r="E30" i="3"/>
  <c r="F30" i="3"/>
  <c r="C31" i="3"/>
  <c r="D31" i="3"/>
  <c r="E31" i="3"/>
  <c r="F31" i="3"/>
  <c r="B26" i="3"/>
  <c r="B27" i="3"/>
  <c r="B28" i="3"/>
  <c r="B29" i="3"/>
  <c r="B30" i="3"/>
  <c r="B31" i="3"/>
  <c r="B25" i="3"/>
  <c r="B24" i="3"/>
  <c r="Q15" i="3"/>
  <c r="R15" i="3"/>
  <c r="S15" i="3"/>
  <c r="T15" i="3"/>
  <c r="U15" i="3"/>
  <c r="V15" i="3"/>
  <c r="W15" i="3"/>
  <c r="X15" i="3"/>
  <c r="Y15" i="3"/>
  <c r="Z15" i="3"/>
  <c r="Q16" i="3"/>
  <c r="R16" i="3"/>
  <c r="S16" i="3"/>
  <c r="T16" i="3"/>
  <c r="U16" i="3"/>
  <c r="V16" i="3"/>
  <c r="W16" i="3"/>
  <c r="X16" i="3"/>
  <c r="Y16" i="3"/>
  <c r="Z16" i="3"/>
  <c r="Q17" i="3"/>
  <c r="R17" i="3"/>
  <c r="S17" i="3"/>
  <c r="T17" i="3"/>
  <c r="U17" i="3"/>
  <c r="V17" i="3"/>
  <c r="W17" i="3"/>
  <c r="X17" i="3"/>
  <c r="Y17" i="3"/>
  <c r="Z17" i="3"/>
  <c r="Q18" i="3"/>
  <c r="R18" i="3"/>
  <c r="S18" i="3"/>
  <c r="T18" i="3"/>
  <c r="U18" i="3"/>
  <c r="V18" i="3"/>
  <c r="W18" i="3"/>
  <c r="X18" i="3"/>
  <c r="Y18" i="3"/>
  <c r="Z18" i="3"/>
  <c r="V19" i="3"/>
  <c r="W19" i="3"/>
  <c r="X19" i="3"/>
  <c r="Y19" i="3"/>
  <c r="Z19" i="3"/>
  <c r="Q20" i="3"/>
  <c r="R20" i="3"/>
  <c r="S20" i="3"/>
  <c r="T20" i="3"/>
  <c r="U20" i="3"/>
  <c r="V20" i="3"/>
  <c r="W20" i="3"/>
  <c r="X20" i="3"/>
  <c r="Y20" i="3"/>
  <c r="Z20" i="3"/>
  <c r="Q21" i="3"/>
  <c r="R21" i="3"/>
  <c r="S21" i="3"/>
  <c r="T21" i="3"/>
  <c r="U21" i="3"/>
  <c r="V21" i="3"/>
  <c r="W21" i="3"/>
  <c r="X21" i="3"/>
  <c r="Y21" i="3"/>
  <c r="Z21" i="3"/>
  <c r="Q22" i="3"/>
  <c r="R22" i="3"/>
  <c r="S22" i="3"/>
  <c r="T22" i="3"/>
  <c r="U22" i="3"/>
  <c r="V22" i="3"/>
  <c r="W22" i="3"/>
  <c r="X22" i="3"/>
  <c r="Y22" i="3"/>
  <c r="Z22" i="3"/>
  <c r="L15" i="3"/>
  <c r="M15" i="3"/>
  <c r="N15" i="3"/>
  <c r="O15" i="3"/>
  <c r="P15" i="3"/>
  <c r="L16" i="3"/>
  <c r="M16" i="3"/>
  <c r="N16" i="3"/>
  <c r="O16" i="3"/>
  <c r="P16" i="3"/>
  <c r="L17" i="3"/>
  <c r="M17" i="3"/>
  <c r="N17" i="3"/>
  <c r="O17" i="3"/>
  <c r="P17" i="3"/>
  <c r="L18" i="3"/>
  <c r="M18" i="3"/>
  <c r="N18" i="3"/>
  <c r="O18" i="3"/>
  <c r="P18" i="3"/>
  <c r="L19" i="3"/>
  <c r="M19" i="3"/>
  <c r="N19" i="3"/>
  <c r="O19" i="3"/>
  <c r="P19" i="3"/>
  <c r="L20" i="3"/>
  <c r="M20" i="3"/>
  <c r="N20" i="3"/>
  <c r="O20" i="3"/>
  <c r="P20" i="3"/>
  <c r="L21" i="3"/>
  <c r="M21" i="3"/>
  <c r="N21" i="3"/>
  <c r="O21" i="3"/>
  <c r="P21" i="3"/>
  <c r="L22" i="3"/>
  <c r="M22" i="3"/>
  <c r="N22" i="3"/>
  <c r="O22" i="3"/>
  <c r="P22" i="3"/>
  <c r="G15" i="3"/>
  <c r="H15" i="3"/>
  <c r="I15" i="3"/>
  <c r="J15" i="3"/>
  <c r="K15" i="3"/>
  <c r="G16" i="3"/>
  <c r="H16" i="3"/>
  <c r="I16" i="3"/>
  <c r="J16" i="3"/>
  <c r="K16" i="3"/>
  <c r="G17" i="3"/>
  <c r="H17" i="3"/>
  <c r="I17" i="3"/>
  <c r="J17" i="3"/>
  <c r="K17" i="3"/>
  <c r="G18" i="3"/>
  <c r="H18" i="3"/>
  <c r="I18" i="3"/>
  <c r="J18" i="3"/>
  <c r="K18" i="3"/>
  <c r="G19" i="3"/>
  <c r="H19" i="3"/>
  <c r="I19" i="3"/>
  <c r="J19" i="3"/>
  <c r="K19" i="3"/>
  <c r="G20" i="3"/>
  <c r="H20" i="3"/>
  <c r="I20" i="3"/>
  <c r="J20" i="3"/>
  <c r="K20" i="3"/>
  <c r="G21" i="3"/>
  <c r="H21" i="3"/>
  <c r="I21" i="3"/>
  <c r="J21" i="3"/>
  <c r="K21" i="3"/>
  <c r="G22" i="3"/>
  <c r="H22" i="3"/>
  <c r="I22" i="3"/>
  <c r="J22" i="3"/>
  <c r="K22" i="3"/>
  <c r="C15" i="3"/>
  <c r="D15" i="3"/>
  <c r="E15" i="3"/>
  <c r="F15" i="3"/>
  <c r="C16" i="3"/>
  <c r="D16" i="3"/>
  <c r="E16" i="3"/>
  <c r="F16" i="3"/>
  <c r="C17" i="3"/>
  <c r="D17" i="3"/>
  <c r="E17" i="3"/>
  <c r="F17" i="3"/>
  <c r="C18" i="3"/>
  <c r="D18" i="3"/>
  <c r="E18" i="3"/>
  <c r="F18" i="3"/>
  <c r="C19" i="3"/>
  <c r="D19" i="3"/>
  <c r="E19" i="3"/>
  <c r="F19" i="3"/>
  <c r="C20" i="3"/>
  <c r="D20" i="3"/>
  <c r="E20" i="3"/>
  <c r="F20" i="3"/>
  <c r="C21" i="3"/>
  <c r="D21" i="3"/>
  <c r="E21" i="3"/>
  <c r="F21" i="3"/>
  <c r="C22" i="3"/>
  <c r="D22" i="3"/>
  <c r="E22" i="3"/>
  <c r="F22" i="3"/>
  <c r="B17" i="3"/>
  <c r="B18" i="3"/>
  <c r="B19" i="3"/>
  <c r="B20" i="3"/>
  <c r="B21" i="3"/>
  <c r="B22" i="3"/>
  <c r="B16" i="3"/>
  <c r="B15" i="3"/>
  <c r="Q6" i="3"/>
  <c r="R6" i="3"/>
  <c r="S6" i="3"/>
  <c r="T6" i="3"/>
  <c r="U6" i="3"/>
  <c r="V6" i="3"/>
  <c r="W6" i="3"/>
  <c r="X6" i="3"/>
  <c r="Y6" i="3"/>
  <c r="Z6" i="3"/>
  <c r="Q7" i="3"/>
  <c r="R7" i="3"/>
  <c r="S7" i="3"/>
  <c r="T7" i="3"/>
  <c r="U7" i="3"/>
  <c r="V7" i="3"/>
  <c r="W7" i="3"/>
  <c r="X7" i="3"/>
  <c r="Y7" i="3"/>
  <c r="Z7" i="3"/>
  <c r="Q8" i="3"/>
  <c r="R8" i="3"/>
  <c r="S8" i="3"/>
  <c r="T8" i="3"/>
  <c r="U8" i="3"/>
  <c r="V8" i="3"/>
  <c r="W8" i="3"/>
  <c r="X8" i="3"/>
  <c r="Y8" i="3"/>
  <c r="Z8" i="3"/>
  <c r="Q9" i="3"/>
  <c r="R9" i="3"/>
  <c r="S9" i="3"/>
  <c r="T9" i="3"/>
  <c r="U9" i="3"/>
  <c r="V9" i="3"/>
  <c r="W9" i="3"/>
  <c r="X9" i="3"/>
  <c r="Y9" i="3"/>
  <c r="Z9" i="3"/>
  <c r="V10" i="3"/>
  <c r="W10" i="3"/>
  <c r="X10" i="3"/>
  <c r="Y10" i="3"/>
  <c r="Z10" i="3"/>
  <c r="Q11" i="3"/>
  <c r="R11" i="3"/>
  <c r="S11" i="3"/>
  <c r="T11" i="3"/>
  <c r="U11" i="3"/>
  <c r="V11" i="3"/>
  <c r="W11" i="3"/>
  <c r="X11" i="3"/>
  <c r="Y11" i="3"/>
  <c r="Z11" i="3"/>
  <c r="Q12" i="3"/>
  <c r="R12" i="3"/>
  <c r="S12" i="3"/>
  <c r="T12" i="3"/>
  <c r="U12" i="3"/>
  <c r="V12" i="3"/>
  <c r="W12" i="3"/>
  <c r="X12" i="3"/>
  <c r="Y12" i="3"/>
  <c r="Z12" i="3"/>
  <c r="Q13" i="3"/>
  <c r="R13" i="3"/>
  <c r="S13" i="3"/>
  <c r="T13" i="3"/>
  <c r="U13" i="3"/>
  <c r="V13" i="3"/>
  <c r="W13" i="3"/>
  <c r="X13" i="3"/>
  <c r="Y13" i="3"/>
  <c r="Z13" i="3"/>
  <c r="L6" i="3"/>
  <c r="M6" i="3"/>
  <c r="N6" i="3"/>
  <c r="O6" i="3"/>
  <c r="P6" i="3"/>
  <c r="L7" i="3"/>
  <c r="M7" i="3"/>
  <c r="N7" i="3"/>
  <c r="O7" i="3"/>
  <c r="P7" i="3"/>
  <c r="L8" i="3"/>
  <c r="M8" i="3"/>
  <c r="N8" i="3"/>
  <c r="O8" i="3"/>
  <c r="P8" i="3"/>
  <c r="L9" i="3"/>
  <c r="M9" i="3"/>
  <c r="N9" i="3"/>
  <c r="O9" i="3"/>
  <c r="P9" i="3"/>
  <c r="L10" i="3"/>
  <c r="M10" i="3"/>
  <c r="N10" i="3"/>
  <c r="O10" i="3"/>
  <c r="P10" i="3"/>
  <c r="L11" i="3"/>
  <c r="M11" i="3"/>
  <c r="N11" i="3"/>
  <c r="O11" i="3"/>
  <c r="P11" i="3"/>
  <c r="L12" i="3"/>
  <c r="M12" i="3"/>
  <c r="N12" i="3"/>
  <c r="O12" i="3"/>
  <c r="P12" i="3"/>
  <c r="L13" i="3"/>
  <c r="M13" i="3"/>
  <c r="N13" i="3"/>
  <c r="O13" i="3"/>
  <c r="P13" i="3"/>
  <c r="I6" i="3"/>
  <c r="J6" i="3"/>
  <c r="K6" i="3"/>
  <c r="I7" i="3"/>
  <c r="J7" i="3"/>
  <c r="K7" i="3"/>
  <c r="I8" i="3"/>
  <c r="J8" i="3"/>
  <c r="K8" i="3"/>
  <c r="I9" i="3"/>
  <c r="J9" i="3"/>
  <c r="K9" i="3"/>
  <c r="I10" i="3"/>
  <c r="J10" i="3"/>
  <c r="K10" i="3"/>
  <c r="I11" i="3"/>
  <c r="J11" i="3"/>
  <c r="K11" i="3"/>
  <c r="I12" i="3"/>
  <c r="J12" i="3"/>
  <c r="K12" i="3"/>
  <c r="I13" i="3"/>
  <c r="J13" i="3"/>
  <c r="K13" i="3"/>
  <c r="H6" i="3"/>
  <c r="H7" i="3"/>
  <c r="H8" i="3"/>
  <c r="H9" i="3"/>
  <c r="H10" i="3"/>
  <c r="H11" i="3"/>
  <c r="H12" i="3"/>
  <c r="H13" i="3"/>
  <c r="G6" i="3"/>
  <c r="G7" i="3"/>
  <c r="G8" i="3"/>
  <c r="G9" i="3"/>
  <c r="G10" i="3"/>
  <c r="G11" i="3"/>
  <c r="G12" i="3"/>
  <c r="G13" i="3"/>
  <c r="D6" i="3"/>
  <c r="E6" i="3"/>
  <c r="F6" i="3"/>
  <c r="D7" i="3"/>
  <c r="E7" i="3"/>
  <c r="F7" i="3"/>
  <c r="D8" i="3"/>
  <c r="E8" i="3"/>
  <c r="F8" i="3"/>
  <c r="D9" i="3"/>
  <c r="E9" i="3"/>
  <c r="F9" i="3"/>
  <c r="D10" i="3"/>
  <c r="E10" i="3"/>
  <c r="F10" i="3"/>
  <c r="D11" i="3"/>
  <c r="E11" i="3"/>
  <c r="F11" i="3"/>
  <c r="D12" i="3"/>
  <c r="E12" i="3"/>
  <c r="F12" i="3"/>
  <c r="D13" i="3"/>
  <c r="E13" i="3"/>
  <c r="F13" i="3"/>
  <c r="C8" i="3"/>
  <c r="C9" i="3"/>
  <c r="C10" i="3"/>
  <c r="C11" i="3"/>
  <c r="C12" i="3"/>
  <c r="C13" i="3"/>
  <c r="C7" i="3"/>
  <c r="C6" i="3"/>
  <c r="B10" i="3"/>
  <c r="B11" i="3"/>
  <c r="B12" i="3"/>
  <c r="B13" i="3"/>
  <c r="B8" i="3"/>
  <c r="B9" i="3"/>
  <c r="B7" i="3"/>
  <c r="B6" i="3"/>
</calcChain>
</file>

<file path=xl/sharedStrings.xml><?xml version="1.0" encoding="utf-8"?>
<sst xmlns="http://schemas.openxmlformats.org/spreadsheetml/2006/main" count="945" uniqueCount="226">
  <si>
    <t>лица</t>
  </si>
  <si>
    <t>persons</t>
  </si>
  <si>
    <t xml:space="preserve">Активно население </t>
  </si>
  <si>
    <t>Labour force</t>
  </si>
  <si>
    <t>Вкупно</t>
  </si>
  <si>
    <t>Total</t>
  </si>
  <si>
    <t>Мажи</t>
  </si>
  <si>
    <t>Men</t>
  </si>
  <si>
    <t xml:space="preserve"> Жени</t>
  </si>
  <si>
    <t>Women</t>
  </si>
  <si>
    <t>Вработени</t>
  </si>
  <si>
    <t>Employed</t>
  </si>
  <si>
    <t>Невработени</t>
  </si>
  <si>
    <t>Unemployed</t>
  </si>
  <si>
    <t>Неактивно население</t>
  </si>
  <si>
    <t>Inactive population</t>
  </si>
  <si>
    <t>Возраст
Age</t>
  </si>
  <si>
    <t>Вкупно
Total</t>
  </si>
  <si>
    <t>Работна сила
Labour force</t>
  </si>
  <si>
    <t>Вработени
Employed</t>
  </si>
  <si>
    <t>Невработени
Unemployed</t>
  </si>
  <si>
    <t>Неактивно население
Inactive population</t>
  </si>
  <si>
    <t xml:space="preserve">Вкупно/Total </t>
  </si>
  <si>
    <t>Вкупно/Total</t>
  </si>
  <si>
    <t>15-24</t>
  </si>
  <si>
    <t>25-49</t>
  </si>
  <si>
    <t>50-64</t>
  </si>
  <si>
    <t>65 години и повеќе
65 years and over</t>
  </si>
  <si>
    <t>15-29</t>
  </si>
  <si>
    <t>15-64</t>
  </si>
  <si>
    <t>20-64</t>
  </si>
  <si>
    <t>Мажи/Men</t>
  </si>
  <si>
    <t>Жени/Women</t>
  </si>
  <si>
    <t xml:space="preserve">  - нема појава/no occurrence</t>
  </si>
  <si>
    <t xml:space="preserve">   : мала појавност за да биде објавен податокот/too imprecise estimate to be published</t>
  </si>
  <si>
    <t xml:space="preserve">  ()  помалку прецизна процена - се користи со претпазливост/less precise estimate - use with caution</t>
  </si>
  <si>
    <t>Стапка на активност
Activity rate</t>
  </si>
  <si>
    <t>Стапка на невработеност 
Unemployment rate</t>
  </si>
  <si>
    <t>Сектори 
на дејности</t>
  </si>
  <si>
    <t>Sectors  
of activities</t>
  </si>
  <si>
    <t>вкупно
Total</t>
  </si>
  <si>
    <t>приватна сопственост
private ownership</t>
  </si>
  <si>
    <r>
      <t>друга сопственост</t>
    </r>
    <r>
      <rPr>
        <vertAlign val="superscript"/>
        <sz val="9"/>
        <color indexed="8"/>
        <rFont val="Calibri"/>
        <family val="2"/>
      </rPr>
      <t>1)</t>
    </r>
    <r>
      <rPr>
        <sz val="9"/>
        <color indexed="8"/>
        <rFont val="Calibri"/>
        <family val="2"/>
      </rPr>
      <t xml:space="preserve">
other ownership</t>
    </r>
    <r>
      <rPr>
        <vertAlign val="superscript"/>
        <sz val="9"/>
        <color indexed="8"/>
        <rFont val="Calibri"/>
        <family val="2"/>
      </rPr>
      <t>1)</t>
    </r>
  </si>
  <si>
    <t>А</t>
  </si>
  <si>
    <t>Земјоделство, шумарство и рибарство</t>
  </si>
  <si>
    <t>A</t>
  </si>
  <si>
    <t>Agriculture, forestry and fishing</t>
  </si>
  <si>
    <t>Б</t>
  </si>
  <si>
    <t>Рударство и вадење на камен</t>
  </si>
  <si>
    <t>B</t>
  </si>
  <si>
    <t>Mining and quarrying</t>
  </si>
  <si>
    <t>В</t>
  </si>
  <si>
    <t>Преработувачка индустрија</t>
  </si>
  <si>
    <t>C</t>
  </si>
  <si>
    <t>Manufacturing</t>
  </si>
  <si>
    <t>Г</t>
  </si>
  <si>
    <t>Снабдување со електрична енергија, гас, пареа и климатизација</t>
  </si>
  <si>
    <t>D</t>
  </si>
  <si>
    <t>Electricity, gas, steam and air conditioning supply</t>
  </si>
  <si>
    <t>Д</t>
  </si>
  <si>
    <t>Снабдување со вода; отстранување на отпадни води, управување со отпад и дејности за санација на околината</t>
  </si>
  <si>
    <t>E</t>
  </si>
  <si>
    <t>Water supply, sewerage, waste management and remediation activities</t>
  </si>
  <si>
    <t>Ѓ</t>
  </si>
  <si>
    <t>Градежништво</t>
  </si>
  <si>
    <t>F</t>
  </si>
  <si>
    <t>Construction</t>
  </si>
  <si>
    <t>Е</t>
  </si>
  <si>
    <t>Трговија на големо и трговија на мало; поправка на моторни возила и мотоцикли</t>
  </si>
  <si>
    <t>G</t>
  </si>
  <si>
    <t xml:space="preserve">Wholesale and retail trade, repair of motor vehicles and motorcycles </t>
  </si>
  <si>
    <t>Ж</t>
  </si>
  <si>
    <t>Транспорт и складирање</t>
  </si>
  <si>
    <t>H</t>
  </si>
  <si>
    <t>Transportation and storage</t>
  </si>
  <si>
    <t>З</t>
  </si>
  <si>
    <t>Објекти за сместување и сервисни дејности со храна</t>
  </si>
  <si>
    <t>I</t>
  </si>
  <si>
    <t>Accommodation and food service activities</t>
  </si>
  <si>
    <t>Ѕ</t>
  </si>
  <si>
    <t>Информации и комуникации</t>
  </si>
  <si>
    <t>J</t>
  </si>
  <si>
    <t>Information and communication</t>
  </si>
  <si>
    <t>И</t>
  </si>
  <si>
    <t>Финансиски дејности и дејности за осигурување</t>
  </si>
  <si>
    <t>K</t>
  </si>
  <si>
    <t>Financial and insurance activities</t>
  </si>
  <si>
    <t>Ј</t>
  </si>
  <si>
    <t>Дејности во врска со недвижен имот</t>
  </si>
  <si>
    <t>L</t>
  </si>
  <si>
    <t>Real estatе activities</t>
  </si>
  <si>
    <t>К</t>
  </si>
  <si>
    <t>Стручни, научни и технички дејности</t>
  </si>
  <si>
    <t>M</t>
  </si>
  <si>
    <t>Professional, scientific and technical activities</t>
  </si>
  <si>
    <t>Л</t>
  </si>
  <si>
    <t>Административни и помошни услужни дејности</t>
  </si>
  <si>
    <t>N</t>
  </si>
  <si>
    <t>Administrative and support service activities</t>
  </si>
  <si>
    <t>Љ</t>
  </si>
  <si>
    <t>Јавна управа и одбрана; задолжително социјално осигурување</t>
  </si>
  <si>
    <t>O</t>
  </si>
  <si>
    <t>Public administration and defence, compulsory social security</t>
  </si>
  <si>
    <t>М</t>
  </si>
  <si>
    <t>Образование</t>
  </si>
  <si>
    <t>P</t>
  </si>
  <si>
    <t>Education</t>
  </si>
  <si>
    <t>Н</t>
  </si>
  <si>
    <t>Дејности на здравствена и социјална заштита</t>
  </si>
  <si>
    <t>Q</t>
  </si>
  <si>
    <t>Human health and social work activities</t>
  </si>
  <si>
    <t>Њ</t>
  </si>
  <si>
    <t>Уметност, забава и рекреација</t>
  </si>
  <si>
    <t>R</t>
  </si>
  <si>
    <t>Arts, entertainment and recreation</t>
  </si>
  <si>
    <t>Други услужни дејности</t>
  </si>
  <si>
    <t>S</t>
  </si>
  <si>
    <t>Other service activities</t>
  </si>
  <si>
    <t>П</t>
  </si>
  <si>
    <t>Дејности на домаќинствата како работодавачи; дејности на домаќинствата кои произведуваат разновидна стока и вршат различни услуги за сопствени потреби</t>
  </si>
  <si>
    <t>T</t>
  </si>
  <si>
    <t>Activities of households as employers; undifferentiated goods and services producing activities of households for own use</t>
  </si>
  <si>
    <t>Р</t>
  </si>
  <si>
    <t>Дејности на екстрaтериторијални организации и тела</t>
  </si>
  <si>
    <t>U</t>
  </si>
  <si>
    <t>Activities of extraterritorial organisations and bodies</t>
  </si>
  <si>
    <r>
      <t>1)</t>
    </r>
    <r>
      <rPr>
        <sz val="8"/>
        <rFont val="Calibri"/>
        <family val="2"/>
      </rPr>
      <t>Друга сопственост (мешовита, задружна, државна)</t>
    </r>
  </si>
  <si>
    <r>
      <t xml:space="preserve">1) </t>
    </r>
    <r>
      <rPr>
        <sz val="8"/>
        <rFont val="Calibri"/>
        <family val="2"/>
      </rPr>
      <t>Other ownership (mixed, collective, state)</t>
    </r>
  </si>
  <si>
    <t>Вработен</t>
  </si>
  <si>
    <t>Неплатен семеен работник</t>
  </si>
  <si>
    <t>Sectors 
of activities</t>
  </si>
  <si>
    <t>Employer</t>
  </si>
  <si>
    <t>Self-employed</t>
  </si>
  <si>
    <t>Unpaid family worker</t>
  </si>
  <si>
    <t>ВКУПНО</t>
  </si>
  <si>
    <t>TOTAL</t>
  </si>
  <si>
    <t xml:space="preserve">Земјоделство, шумарство и рибарство </t>
  </si>
  <si>
    <t xml:space="preserve">Снабдување со електрична енергија, гас, пареа и климатизација  </t>
  </si>
  <si>
    <t xml:space="preserve">Снабдување со вода; отстранување на отпадни води, управување со отпад и дејности за санација на околината </t>
  </si>
  <si>
    <t>Water supply; sewerage, waste management and remediation activities</t>
  </si>
  <si>
    <t>Wholesale and retail trade; repair of motor vehicles and motorcycles</t>
  </si>
  <si>
    <t xml:space="preserve">Објекти за сместување и сервисни дејности со храна </t>
  </si>
  <si>
    <t xml:space="preserve">Информации и комуникации </t>
  </si>
  <si>
    <t>Финансиски дејности и дејности на осигурување</t>
  </si>
  <si>
    <t>Real estate activities</t>
  </si>
  <si>
    <t>Public administration and defence; compulsory social security</t>
  </si>
  <si>
    <t>Дејности на здравствена  и социјална заштита</t>
  </si>
  <si>
    <t>О</t>
  </si>
  <si>
    <t>Дејности на домаќинствата како работодавачи; дејности на домаќинствата што произведуваат разновидна стока и вршат различни услуги за сопствени потреби</t>
  </si>
  <si>
    <t>Activities of households as employers; undifferentiated goods- and services-producing activities of households for own use</t>
  </si>
  <si>
    <t>Дејности на екстратериторијални организации и тела</t>
  </si>
  <si>
    <t>Школска 
подготовка</t>
  </si>
  <si>
    <t>Без образование</t>
  </si>
  <si>
    <t>Without education</t>
  </si>
  <si>
    <t>Незавршено основно образование</t>
  </si>
  <si>
    <t>Incomplete primary and lower secondary education</t>
  </si>
  <si>
    <t>Основно образование</t>
  </si>
  <si>
    <t>Primary and lower secondary education</t>
  </si>
  <si>
    <t>3 години средно образование</t>
  </si>
  <si>
    <t>3 years of secondary education</t>
  </si>
  <si>
    <t>4 години средно образование</t>
  </si>
  <si>
    <t>4 years of secondary education</t>
  </si>
  <si>
    <t>Више образование</t>
  </si>
  <si>
    <t>Higher vocational education</t>
  </si>
  <si>
    <t>Високо образование</t>
  </si>
  <si>
    <t>University level education</t>
  </si>
  <si>
    <t xml:space="preserve">Мажи/Men </t>
  </si>
  <si>
    <t>Вкупно работоспособно население</t>
  </si>
  <si>
    <t xml:space="preserve">Активно население                                         </t>
  </si>
  <si>
    <t>Стапка на активност</t>
  </si>
  <si>
    <t>Стапка на вработеност</t>
  </si>
  <si>
    <t>Стапка на невработеност</t>
  </si>
  <si>
    <t xml:space="preserve">Total working age population    </t>
  </si>
  <si>
    <t>вкупно</t>
  </si>
  <si>
    <t>вработени</t>
  </si>
  <si>
    <t>невработени</t>
  </si>
  <si>
    <t>Activity rate</t>
  </si>
  <si>
    <t>Employment rate</t>
  </si>
  <si>
    <t>Unemployment rate</t>
  </si>
  <si>
    <t xml:space="preserve">Total      </t>
  </si>
  <si>
    <t xml:space="preserve">Unemployed </t>
  </si>
  <si>
    <t>I тримесечје 2020
I quarter 2020</t>
  </si>
  <si>
    <t>II тримесечје 2020
II quarter 2020</t>
  </si>
  <si>
    <t>III тримесечје 2020
III quarter 2020</t>
  </si>
  <si>
    <t>IV тримесечје 2020
IV quarter 2020</t>
  </si>
  <si>
    <t>-</t>
  </si>
  <si>
    <t xml:space="preserve"> -</t>
  </si>
  <si>
    <t xml:space="preserve"> - </t>
  </si>
  <si>
    <t>(2.7)</t>
  </si>
  <si>
    <t>:</t>
  </si>
  <si>
    <t>I 2020</t>
  </si>
  <si>
    <t>II 2020</t>
  </si>
  <si>
    <t>III 2020</t>
  </si>
  <si>
    <t>IV 2020</t>
  </si>
  <si>
    <t>Т-02: Население на возраст од 15 години и повеќе според економската активност и полот, по тримесечја, 2020 година</t>
  </si>
  <si>
    <t>T-03: Работоспособно население според економската активност, по возрасни групи и по пол, по тримесечја, 2020 година</t>
  </si>
  <si>
    <t>Работна сила  
Labour force</t>
  </si>
  <si>
    <t>Вработени  
Employed</t>
  </si>
  <si>
    <t>Т-04: Работоспособно население според економската активност, по возрасни групи и по пол, по тримесечја, 2020 година – структура</t>
  </si>
  <si>
    <t>Т-05: Стапки на активност на населението по возрасни групи и по пол, по тримесечја, 2020 година</t>
  </si>
  <si>
    <t>Т-06: Вработени според секторите на дејност и видот на сопственоста на деловните субјекти, по тримесечја, 2020 година</t>
  </si>
  <si>
    <t xml:space="preserve">        Т-07: Вработени според економскиот статус и секторите на дејност, по тримесечја, 2020 година</t>
  </si>
  <si>
    <t>Работодавец</t>
  </si>
  <si>
    <t>Вработен за сопствена сметка</t>
  </si>
  <si>
    <t>Т-08: Активно население според школската подготовка, по тримесечја, 2020 година</t>
  </si>
  <si>
    <t>Работна сила   
Labour force</t>
  </si>
  <si>
    <t>Вработени   
Employed</t>
  </si>
  <si>
    <r>
      <t>Стапка на вработеност</t>
    </r>
    <r>
      <rPr>
        <vertAlign val="superscript"/>
        <sz val="9"/>
        <rFont val="Calibri"/>
        <family val="2"/>
      </rPr>
      <t>1)</t>
    </r>
    <r>
      <rPr>
        <sz val="9"/>
        <rFont val="Calibri"/>
        <family val="2"/>
      </rPr>
      <t xml:space="preserve">
Employment rate1)</t>
    </r>
  </si>
  <si>
    <r>
      <t>Т-01: Aктивно население и стапки на активност, по тримесечја, 2020 година</t>
    </r>
    <r>
      <rPr>
        <b/>
        <vertAlign val="superscript"/>
        <sz val="10"/>
        <rFont val="Calibri"/>
        <family val="2"/>
        <scheme val="minor"/>
      </rPr>
      <t>1)</t>
    </r>
  </si>
  <si>
    <r>
      <t>1)</t>
    </r>
    <r>
      <rPr>
        <sz val="8"/>
        <rFont val="Calibri"/>
        <family val="2"/>
        <scheme val="minor"/>
      </rPr>
      <t xml:space="preserve"> Поради пресметките од примерокот и извршените заокружувања на пресметаните резултати на единици, понекогаш се можни мали отстапувања на оцените кај вкупното од резултатите добиени со сумирање одделни ставки што ги составуваат збировите.</t>
    </r>
  </si>
  <si>
    <r>
      <t>1)</t>
    </r>
    <r>
      <rPr>
        <sz val="8"/>
        <rFont val="Calibri"/>
        <family val="2"/>
        <scheme val="minor"/>
      </rPr>
      <t xml:space="preserve"> Because of calculations of the sample and rounding up calculated results to one number, sometimes deviations are possible in the total of the results that are obtained by summing up individual items.</t>
    </r>
  </si>
  <si>
    <t xml:space="preserve"> I тримесечје/I quarter</t>
  </si>
  <si>
    <t>II тримесечје/II quarter</t>
  </si>
  <si>
    <t>III тримесечје/III quarter</t>
  </si>
  <si>
    <t>IV тримесечје/IV quarter</t>
  </si>
  <si>
    <t xml:space="preserve"> II  тримесечје/II quarter</t>
  </si>
  <si>
    <t xml:space="preserve"> III  тримесечје/III quarter</t>
  </si>
  <si>
    <t xml:space="preserve"> IV  тримесечје/IV quarter</t>
  </si>
  <si>
    <r>
      <t>T-01: Labour force and activity rates, by quarter, 2020</t>
    </r>
    <r>
      <rPr>
        <b/>
        <vertAlign val="superscript"/>
        <sz val="10"/>
        <rFont val="Calibri"/>
        <family val="2"/>
        <scheme val="minor"/>
      </rPr>
      <t>1)</t>
    </r>
  </si>
  <si>
    <t>T-02: Population aged 15 years and over by economic activity and gender, by quarter, 2020</t>
  </si>
  <si>
    <t>T-03: Working age population by economic activity, age groups and gender, by quarter, 2020</t>
  </si>
  <si>
    <t>T-04: Working age population by economic activity, age groups and gender, by quarter, 2020 - structure</t>
  </si>
  <si>
    <t>T-05: Activity rates of the population by age groups and gender, by quarter, 2020</t>
  </si>
  <si>
    <t>Т-06: Employed by sectors of activities and by type of ownership of the business entities, by quarter, 2020</t>
  </si>
  <si>
    <t>T-07: Employed by economic status and sectors of activities, by quarter, 2020</t>
  </si>
  <si>
    <t>T-08: Labour force by educational attainment, by quarter,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</si>
</sst>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 ###\ ###"/>
    <numFmt numFmtId="165" formatCode="0.0"/>
    <numFmt numFmtId="166" formatCode="###\ ###\ ##0"/>
    <numFmt numFmtId="167" formatCode="###\ ###\ ##0;\ \(###\ ###\ ##0\)"/>
    <numFmt numFmtId="168" formatCode="###\ ##0"/>
  </numFmts>
  <fonts count="27" x14ac:knownFonts="1">
    <font>
      <sz val="10"/>
      <name val="Arial"/>
      <family val="2"/>
    </font>
    <font>
      <sz val="9"/>
      <name val="Calibri"/>
      <family val="2"/>
    </font>
    <font>
      <b/>
      <sz val="9"/>
      <name val="Calibri"/>
      <family val="2"/>
    </font>
    <font>
      <sz val="9"/>
      <color indexed="8"/>
      <name val="Calibri"/>
      <family val="2"/>
    </font>
    <font>
      <b/>
      <sz val="9"/>
      <color indexed="8"/>
      <name val="Calibri"/>
      <family val="2"/>
    </font>
    <font>
      <sz val="8"/>
      <name val="Calibri"/>
      <family val="2"/>
    </font>
    <font>
      <sz val="9"/>
      <color indexed="10"/>
      <name val="Calibri"/>
      <family val="2"/>
    </font>
    <font>
      <b/>
      <sz val="10"/>
      <color indexed="8"/>
      <name val="Calibri"/>
      <family val="2"/>
    </font>
    <font>
      <sz val="9"/>
      <color indexed="52"/>
      <name val="Calibri"/>
      <family val="2"/>
    </font>
    <font>
      <sz val="8"/>
      <color indexed="8"/>
      <name val="Calibri"/>
      <family val="2"/>
    </font>
    <font>
      <vertAlign val="superscript"/>
      <sz val="8"/>
      <name val="Calibri"/>
      <family val="2"/>
    </font>
    <font>
      <b/>
      <sz val="10"/>
      <name val="Calibri"/>
      <family val="2"/>
    </font>
    <font>
      <sz val="10"/>
      <name val="Calibri"/>
      <family val="2"/>
    </font>
    <font>
      <vertAlign val="superscript"/>
      <sz val="9"/>
      <color indexed="8"/>
      <name val="Calibri"/>
      <family val="2"/>
    </font>
    <font>
      <sz val="10"/>
      <name val="Arial"/>
      <family val="2"/>
    </font>
    <font>
      <vertAlign val="superscript"/>
      <sz val="9"/>
      <name val="Calibri"/>
      <family val="2"/>
    </font>
    <font>
      <b/>
      <sz val="9"/>
      <name val="Calibri"/>
      <family val="2"/>
      <scheme val="minor"/>
    </font>
    <font>
      <vertAlign val="superscript"/>
      <sz val="8"/>
      <name val="Calibri"/>
      <family val="2"/>
      <scheme val="minor"/>
    </font>
    <font>
      <b/>
      <sz val="10"/>
      <name val="Calibri"/>
      <family val="2"/>
      <scheme val="minor"/>
    </font>
    <font>
      <b/>
      <vertAlign val="superscript"/>
      <sz val="10"/>
      <name val="Calibri"/>
      <family val="2"/>
      <scheme val="minor"/>
    </font>
    <font>
      <sz val="10"/>
      <name val="Calibri"/>
      <family val="2"/>
      <scheme val="minor"/>
    </font>
    <font>
      <sz val="8"/>
      <name val="Calibri"/>
      <family val="2"/>
      <scheme val="minor"/>
    </font>
    <font>
      <sz val="9"/>
      <name val="Calibri"/>
      <family val="2"/>
      <scheme val="minor"/>
    </font>
    <font>
      <sz val="9"/>
      <color indexed="8"/>
      <name val="Calibri"/>
      <family val="2"/>
      <scheme val="minor"/>
    </font>
    <font>
      <sz val="9"/>
      <color rgb="FF000000"/>
      <name val="Calibri"/>
      <family val="2"/>
    </font>
    <font>
      <b/>
      <sz val="9"/>
      <color rgb="FF000000"/>
      <name val="Calibri"/>
      <family val="2"/>
    </font>
    <font>
      <sz val="10"/>
      <color indexed="10"/>
      <name val="Calibri"/>
      <family val="2"/>
    </font>
  </fonts>
  <fills count="4">
    <fill>
      <patternFill patternType="none"/>
    </fill>
    <fill>
      <patternFill patternType="gray125"/>
    </fill>
    <fill>
      <patternFill patternType="solid">
        <fgColor indexed="9"/>
        <bgColor indexed="64"/>
      </patternFill>
    </fill>
    <fill>
      <patternFill patternType="solid">
        <fgColor rgb="FFFFFFFF"/>
        <bgColor rgb="FF000000"/>
      </patternFill>
    </fill>
  </fills>
  <borders count="22">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s>
  <cellStyleXfs count="5">
    <xf numFmtId="0" fontId="0" fillId="0" borderId="0"/>
    <xf numFmtId="0" fontId="14" fillId="0" borderId="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cellStyleXfs>
  <cellXfs count="186">
    <xf numFmtId="0" fontId="0" fillId="0" borderId="0" xfId="0"/>
    <xf numFmtId="0" fontId="1" fillId="0" borderId="0" xfId="0" applyFont="1" applyAlignment="1">
      <alignment vertical="top"/>
    </xf>
    <xf numFmtId="0" fontId="2" fillId="0" borderId="0" xfId="0" applyFont="1" applyAlignment="1">
      <alignment vertical="top"/>
    </xf>
    <xf numFmtId="0" fontId="3" fillId="0" borderId="0" xfId="0" applyFont="1" applyAlignment="1">
      <alignment vertical="top"/>
    </xf>
    <xf numFmtId="0" fontId="1" fillId="0" borderId="0" xfId="0" applyFont="1" applyAlignment="1">
      <alignment horizontal="center" vertical="top"/>
    </xf>
    <xf numFmtId="0" fontId="2" fillId="0" borderId="0" xfId="0" applyFont="1" applyAlignment="1">
      <alignment horizontal="center" vertical="top"/>
    </xf>
    <xf numFmtId="0" fontId="2" fillId="0" borderId="2" xfId="0" applyFont="1" applyBorder="1" applyAlignment="1">
      <alignment vertical="top" wrapText="1"/>
    </xf>
    <xf numFmtId="0" fontId="1" fillId="0" borderId="2" xfId="0" applyFont="1" applyBorder="1" applyAlignment="1">
      <alignment vertical="top" wrapText="1"/>
    </xf>
    <xf numFmtId="0" fontId="1" fillId="0" borderId="4" xfId="0" applyFont="1" applyBorder="1" applyAlignment="1">
      <alignment vertical="top" wrapText="1"/>
    </xf>
    <xf numFmtId="0" fontId="5" fillId="0" borderId="0" xfId="0" applyFont="1" applyAlignment="1">
      <alignment horizontal="left"/>
    </xf>
    <xf numFmtId="0" fontId="4" fillId="0" borderId="0" xfId="0" applyFont="1" applyAlignment="1">
      <alignment horizontal="center" vertical="top"/>
    </xf>
    <xf numFmtId="0" fontId="6" fillId="0" borderId="0" xfId="0" applyFont="1" applyAlignment="1">
      <alignment vertical="top"/>
    </xf>
    <xf numFmtId="0" fontId="4" fillId="0" borderId="3" xfId="0" applyFont="1" applyBorder="1" applyAlignment="1">
      <alignment horizontal="center" vertical="center" wrapText="1"/>
    </xf>
    <xf numFmtId="0" fontId="3" fillId="0" borderId="3" xfId="0" applyFont="1" applyBorder="1" applyAlignment="1">
      <alignment horizontal="center" vertical="center" wrapText="1"/>
    </xf>
    <xf numFmtId="0" fontId="4" fillId="0" borderId="0" xfId="0" applyFont="1" applyAlignment="1">
      <alignment vertical="top"/>
    </xf>
    <xf numFmtId="0" fontId="4" fillId="0" borderId="0" xfId="0" applyFont="1" applyAlignment="1">
      <alignment vertical="top" wrapText="1"/>
    </xf>
    <xf numFmtId="0" fontId="4" fillId="0" borderId="0" xfId="0" applyFont="1" applyAlignment="1">
      <alignment horizontal="center" vertical="top" wrapText="1"/>
    </xf>
    <xf numFmtId="49" fontId="3" fillId="0" borderId="0" xfId="0" applyNumberFormat="1" applyFont="1" applyAlignment="1">
      <alignment horizontal="center" vertical="top" wrapText="1"/>
    </xf>
    <xf numFmtId="0" fontId="3" fillId="0" borderId="0" xfId="0" applyFont="1" applyAlignment="1">
      <alignment vertical="top" wrapText="1"/>
    </xf>
    <xf numFmtId="0" fontId="4" fillId="0" borderId="5" xfId="0" applyFont="1" applyBorder="1" applyAlignment="1">
      <alignment horizontal="center" vertical="top"/>
    </xf>
    <xf numFmtId="0" fontId="4" fillId="0" borderId="5" xfId="0" applyFont="1" applyBorder="1" applyAlignment="1">
      <alignment vertical="top"/>
    </xf>
    <xf numFmtId="0" fontId="3" fillId="0" borderId="5" xfId="0" applyFont="1" applyBorder="1" applyAlignment="1">
      <alignment vertical="top" wrapText="1"/>
    </xf>
    <xf numFmtId="0" fontId="4" fillId="0" borderId="6" xfId="0" applyFont="1" applyBorder="1" applyAlignment="1">
      <alignment horizontal="center" vertical="center" wrapText="1"/>
    </xf>
    <xf numFmtId="0" fontId="3" fillId="0" borderId="7" xfId="0" applyFont="1" applyBorder="1" applyAlignment="1">
      <alignment horizontal="center" vertical="center" wrapText="1"/>
    </xf>
    <xf numFmtId="0" fontId="4" fillId="0" borderId="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164" fontId="4" fillId="0" borderId="0" xfId="0" applyNumberFormat="1" applyFont="1" applyAlignment="1">
      <alignment horizontal="right" vertical="top" wrapText="1"/>
    </xf>
    <xf numFmtId="0" fontId="4" fillId="0" borderId="0" xfId="0" applyFont="1" applyAlignment="1">
      <alignment horizontal="left" vertical="top" wrapText="1"/>
    </xf>
    <xf numFmtId="164" fontId="3" fillId="0" borderId="0" xfId="0" applyNumberFormat="1" applyFont="1" applyAlignment="1">
      <alignment horizontal="center" vertical="top"/>
    </xf>
    <xf numFmtId="1" fontId="3" fillId="0" borderId="0" xfId="0" applyNumberFormat="1" applyFont="1" applyAlignment="1">
      <alignment horizontal="center" vertical="top" wrapText="1"/>
    </xf>
    <xf numFmtId="164" fontId="3" fillId="0" borderId="0" xfId="0" applyNumberFormat="1" applyFont="1" applyAlignment="1">
      <alignment horizontal="right" vertical="top"/>
    </xf>
    <xf numFmtId="49" fontId="3" fillId="0" borderId="0" xfId="0" applyNumberFormat="1" applyFont="1" applyAlignment="1">
      <alignment vertical="top"/>
    </xf>
    <xf numFmtId="164" fontId="3" fillId="0" borderId="5" xfId="0" applyNumberFormat="1" applyFont="1" applyBorder="1" applyAlignment="1">
      <alignment horizontal="center" vertical="top"/>
    </xf>
    <xf numFmtId="49" fontId="3" fillId="0" borderId="5" xfId="0" applyNumberFormat="1" applyFont="1" applyBorder="1" applyAlignment="1">
      <alignment vertical="top"/>
    </xf>
    <xf numFmtId="0" fontId="8" fillId="0" borderId="0" xfId="0" applyFont="1" applyAlignment="1">
      <alignment vertical="top"/>
    </xf>
    <xf numFmtId="0" fontId="3" fillId="0" borderId="11" xfId="0" applyFont="1" applyBorder="1" applyAlignment="1">
      <alignment horizontal="center" vertical="center" wrapText="1"/>
    </xf>
    <xf numFmtId="0" fontId="4" fillId="0" borderId="7" xfId="0" applyFont="1" applyBorder="1" applyAlignment="1">
      <alignment horizontal="left" vertical="top" wrapText="1"/>
    </xf>
    <xf numFmtId="0" fontId="3" fillId="0" borderId="8" xfId="0" applyFont="1" applyBorder="1" applyAlignment="1">
      <alignment horizontal="left" vertical="top" wrapText="1"/>
    </xf>
    <xf numFmtId="0" fontId="5" fillId="0" borderId="0" xfId="0" applyFont="1" applyAlignment="1">
      <alignment vertical="top"/>
    </xf>
    <xf numFmtId="0" fontId="9" fillId="0" borderId="0" xfId="0" applyFont="1" applyAlignment="1">
      <alignment vertical="top"/>
    </xf>
    <xf numFmtId="0" fontId="4" fillId="0" borderId="0" xfId="0" applyFont="1" applyAlignment="1">
      <alignment horizontal="left" vertical="top"/>
    </xf>
    <xf numFmtId="0" fontId="3" fillId="0" borderId="0" xfId="0" applyFont="1" applyAlignment="1">
      <alignment horizontal="left" vertical="top" wrapText="1"/>
    </xf>
    <xf numFmtId="1" fontId="4" fillId="0" borderId="0" xfId="0" applyNumberFormat="1" applyFont="1" applyAlignment="1">
      <alignment horizontal="center" vertical="top"/>
    </xf>
    <xf numFmtId="1" fontId="4" fillId="0" borderId="5" xfId="0" applyNumberFormat="1" applyFont="1" applyBorder="1" applyAlignment="1">
      <alignment horizontal="center" vertical="top"/>
    </xf>
    <xf numFmtId="0" fontId="3" fillId="0" borderId="5" xfId="0" applyFont="1" applyBorder="1" applyAlignment="1">
      <alignment horizontal="left" vertical="top" wrapText="1"/>
    </xf>
    <xf numFmtId="0" fontId="1" fillId="0" borderId="0" xfId="0" applyFont="1" applyAlignment="1">
      <alignment vertical="top" wrapText="1"/>
    </xf>
    <xf numFmtId="0" fontId="11" fillId="0" borderId="0" xfId="0" applyFont="1" applyAlignment="1">
      <alignment vertical="center"/>
    </xf>
    <xf numFmtId="0" fontId="1" fillId="0" borderId="0" xfId="0" applyFont="1" applyAlignment="1">
      <alignment vertical="center"/>
    </xf>
    <xf numFmtId="0" fontId="5" fillId="0" borderId="0" xfId="0" applyFont="1" applyAlignment="1">
      <alignment vertical="center"/>
    </xf>
    <xf numFmtId="0" fontId="12" fillId="0" borderId="0" xfId="0" applyFont="1" applyAlignment="1">
      <alignment vertical="center"/>
    </xf>
    <xf numFmtId="165" fontId="1" fillId="0" borderId="0" xfId="0" applyNumberFormat="1" applyFont="1" applyAlignment="1">
      <alignment vertical="top"/>
    </xf>
    <xf numFmtId="0" fontId="3" fillId="0" borderId="0" xfId="0" applyFont="1" applyAlignment="1">
      <alignment vertical="center"/>
    </xf>
    <xf numFmtId="166" fontId="1" fillId="0" borderId="0" xfId="0" applyNumberFormat="1" applyFont="1" applyAlignment="1">
      <alignment vertical="top"/>
    </xf>
    <xf numFmtId="0" fontId="1" fillId="0" borderId="0" xfId="0" applyFont="1" applyAlignment="1">
      <alignment horizontal="center" vertical="center"/>
    </xf>
    <xf numFmtId="0" fontId="4" fillId="0" borderId="1" xfId="0" applyFont="1" applyBorder="1" applyAlignment="1">
      <alignment horizontal="center" vertical="center" wrapText="1"/>
    </xf>
    <xf numFmtId="0" fontId="3" fillId="0" borderId="1" xfId="0" applyFont="1" applyBorder="1" applyAlignment="1">
      <alignment vertical="center"/>
    </xf>
    <xf numFmtId="0" fontId="4" fillId="0" borderId="0" xfId="0" applyFont="1" applyAlignment="1">
      <alignment horizontal="center" vertical="center" wrapText="1"/>
    </xf>
    <xf numFmtId="0" fontId="3" fillId="0" borderId="7" xfId="0" applyFont="1" applyBorder="1" applyAlignment="1">
      <alignment horizontal="center" vertical="center"/>
    </xf>
    <xf numFmtId="0" fontId="4" fillId="0" borderId="5" xfId="0" applyFont="1" applyBorder="1" applyAlignment="1">
      <alignment horizontal="center" vertical="center" wrapText="1"/>
    </xf>
    <xf numFmtId="0" fontId="4" fillId="0" borderId="4" xfId="0" applyFont="1" applyBorder="1" applyAlignment="1">
      <alignment horizontal="center" vertical="center" wrapText="1"/>
    </xf>
    <xf numFmtId="0" fontId="3" fillId="0" borderId="13" xfId="0" applyFont="1" applyBorder="1" applyAlignment="1">
      <alignment horizontal="center" vertical="center"/>
    </xf>
    <xf numFmtId="0" fontId="3" fillId="0" borderId="5" xfId="0" applyFont="1" applyBorder="1" applyAlignment="1">
      <alignment vertical="center"/>
    </xf>
    <xf numFmtId="0" fontId="4" fillId="0" borderId="6" xfId="0" applyFont="1" applyBorder="1" applyAlignment="1">
      <alignment vertical="top"/>
    </xf>
    <xf numFmtId="0" fontId="4" fillId="0" borderId="7" xfId="0" applyFont="1" applyBorder="1" applyAlignment="1">
      <alignment vertical="top"/>
    </xf>
    <xf numFmtId="0" fontId="4" fillId="0" borderId="1" xfId="0" applyFont="1" applyBorder="1" applyAlignment="1">
      <alignment vertical="top"/>
    </xf>
    <xf numFmtId="0" fontId="4" fillId="0" borderId="2" xfId="0" applyFont="1" applyBorder="1" applyAlignment="1">
      <alignment vertical="top"/>
    </xf>
    <xf numFmtId="0" fontId="4" fillId="0" borderId="14" xfId="0" applyFont="1" applyBorder="1" applyAlignment="1">
      <alignment vertical="top"/>
    </xf>
    <xf numFmtId="0" fontId="3" fillId="0" borderId="2" xfId="0" applyFont="1" applyBorder="1" applyAlignment="1">
      <alignment vertical="top"/>
    </xf>
    <xf numFmtId="0" fontId="3" fillId="0" borderId="14" xfId="0" applyFont="1" applyBorder="1" applyAlignment="1">
      <alignment vertical="top"/>
    </xf>
    <xf numFmtId="0" fontId="4" fillId="0" borderId="8" xfId="0" applyFont="1" applyBorder="1" applyAlignment="1">
      <alignment vertical="top"/>
    </xf>
    <xf numFmtId="0" fontId="3" fillId="0" borderId="8" xfId="0" applyFont="1" applyBorder="1" applyAlignment="1">
      <alignment vertical="top"/>
    </xf>
    <xf numFmtId="0" fontId="4" fillId="0" borderId="2" xfId="0" applyFont="1" applyBorder="1" applyAlignment="1">
      <alignment vertical="top" wrapText="1"/>
    </xf>
    <xf numFmtId="0" fontId="4" fillId="0" borderId="8" xfId="0" applyFont="1" applyBorder="1" applyAlignment="1">
      <alignment vertical="top" wrapText="1"/>
    </xf>
    <xf numFmtId="0" fontId="3" fillId="0" borderId="4" xfId="0" applyFont="1" applyBorder="1" applyAlignment="1">
      <alignment vertical="top"/>
    </xf>
    <xf numFmtId="0" fontId="3" fillId="0" borderId="13" xfId="0" applyFont="1" applyBorder="1" applyAlignment="1">
      <alignment vertical="top"/>
    </xf>
    <xf numFmtId="0" fontId="3" fillId="0" borderId="5" xfId="0" applyFont="1" applyBorder="1" applyAlignment="1">
      <alignment vertical="top"/>
    </xf>
    <xf numFmtId="0" fontId="3" fillId="0" borderId="8" xfId="0" quotePrefix="1" applyFont="1" applyBorder="1" applyAlignment="1">
      <alignment vertical="top" wrapText="1"/>
    </xf>
    <xf numFmtId="0" fontId="3" fillId="0" borderId="13" xfId="0" quotePrefix="1" applyFont="1" applyBorder="1" applyAlignment="1">
      <alignment vertical="top" wrapText="1"/>
    </xf>
    <xf numFmtId="0" fontId="2" fillId="0" borderId="0" xfId="0" applyFont="1" applyAlignment="1" applyProtection="1">
      <alignment horizontal="left" vertical="top" wrapText="1"/>
      <protection locked="0"/>
    </xf>
    <xf numFmtId="0" fontId="1" fillId="0" borderId="0" xfId="0" applyFont="1" applyAlignment="1" applyProtection="1">
      <alignment horizontal="left" vertical="top" wrapText="1"/>
      <protection locked="0"/>
    </xf>
    <xf numFmtId="0" fontId="1" fillId="0" borderId="12" xfId="0" applyFont="1" applyBorder="1" applyAlignment="1">
      <alignment horizontal="center" vertical="center"/>
    </xf>
    <xf numFmtId="0" fontId="1" fillId="0" borderId="3" xfId="0" applyFont="1" applyBorder="1" applyAlignment="1">
      <alignment horizontal="center" vertical="center"/>
    </xf>
    <xf numFmtId="0" fontId="1" fillId="0" borderId="16" xfId="0" applyFont="1" applyBorder="1" applyAlignment="1">
      <alignment horizontal="center" vertical="center"/>
    </xf>
    <xf numFmtId="0" fontId="16" fillId="0" borderId="9"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10" xfId="0" applyFont="1" applyBorder="1" applyAlignment="1">
      <alignment horizontal="center" vertical="center" wrapText="1"/>
    </xf>
    <xf numFmtId="0" fontId="20" fillId="0" borderId="0" xfId="0" applyFont="1"/>
    <xf numFmtId="0" fontId="22" fillId="0" borderId="0" xfId="0" applyFont="1"/>
    <xf numFmtId="0" fontId="16" fillId="0" borderId="0" xfId="0" applyFont="1"/>
    <xf numFmtId="0" fontId="22" fillId="0" borderId="3" xfId="0" applyFont="1" applyBorder="1" applyAlignment="1">
      <alignment horizontal="right"/>
    </xf>
    <xf numFmtId="165" fontId="22" fillId="0" borderId="3" xfId="0" applyNumberFormat="1" applyFont="1" applyBorder="1"/>
    <xf numFmtId="0" fontId="16" fillId="0" borderId="3" xfId="0" applyFont="1" applyBorder="1" applyAlignment="1">
      <alignment horizontal="right"/>
    </xf>
    <xf numFmtId="165" fontId="16" fillId="0" borderId="3" xfId="0" applyNumberFormat="1" applyFont="1" applyBorder="1"/>
    <xf numFmtId="0" fontId="21" fillId="0" borderId="0" xfId="0" applyFont="1"/>
    <xf numFmtId="167" fontId="22" fillId="0" borderId="3" xfId="0" applyNumberFormat="1" applyFont="1" applyBorder="1" applyAlignment="1">
      <alignment horizontal="right" wrapText="1"/>
    </xf>
    <xf numFmtId="167" fontId="23" fillId="2" borderId="3" xfId="0" applyNumberFormat="1" applyFont="1" applyFill="1" applyBorder="1" applyAlignment="1">
      <alignment wrapText="1"/>
    </xf>
    <xf numFmtId="167" fontId="16" fillId="0" borderId="3" xfId="0" applyNumberFormat="1" applyFont="1" applyBorder="1" applyAlignment="1">
      <alignment horizontal="right" wrapText="1"/>
    </xf>
    <xf numFmtId="0" fontId="1" fillId="0" borderId="6" xfId="0" applyFont="1" applyBorder="1"/>
    <xf numFmtId="165" fontId="2" fillId="0" borderId="12" xfId="0" applyNumberFormat="1" applyFont="1" applyBorder="1" applyAlignment="1">
      <alignment horizontal="right"/>
    </xf>
    <xf numFmtId="165" fontId="2" fillId="0" borderId="3" xfId="0" applyNumberFormat="1" applyFont="1" applyBorder="1" applyAlignment="1">
      <alignment horizontal="right"/>
    </xf>
    <xf numFmtId="167" fontId="1" fillId="0" borderId="6" xfId="0" applyNumberFormat="1" applyFont="1" applyBorder="1"/>
    <xf numFmtId="167" fontId="1" fillId="3" borderId="3" xfId="0" applyNumberFormat="1" applyFont="1" applyFill="1" applyBorder="1"/>
    <xf numFmtId="167" fontId="1" fillId="3" borderId="12" xfId="0" applyNumberFormat="1" applyFont="1" applyFill="1" applyBorder="1"/>
    <xf numFmtId="167" fontId="1" fillId="2" borderId="3" xfId="0" applyNumberFormat="1" applyFont="1" applyFill="1" applyBorder="1"/>
    <xf numFmtId="167" fontId="1" fillId="0" borderId="2" xfId="0" applyNumberFormat="1" applyFont="1" applyBorder="1"/>
    <xf numFmtId="167" fontId="1" fillId="0" borderId="3" xfId="0" applyNumberFormat="1" applyFont="1" applyBorder="1"/>
    <xf numFmtId="167" fontId="1" fillId="0" borderId="12" xfId="0" applyNumberFormat="1" applyFont="1" applyBorder="1"/>
    <xf numFmtId="0" fontId="24" fillId="3" borderId="3" xfId="0" applyFont="1" applyFill="1" applyBorder="1" applyAlignment="1">
      <alignment horizontal="right" vertical="top" wrapText="1"/>
    </xf>
    <xf numFmtId="167" fontId="1" fillId="0" borderId="0" xfId="0" applyNumberFormat="1" applyFont="1" applyAlignment="1">
      <alignment horizontal="right" vertical="top"/>
    </xf>
    <xf numFmtId="167" fontId="2" fillId="0" borderId="0" xfId="0" applyNumberFormat="1" applyFont="1" applyAlignment="1">
      <alignment horizontal="right" vertical="top"/>
    </xf>
    <xf numFmtId="0" fontId="5" fillId="0" borderId="0" xfId="0" applyFont="1"/>
    <xf numFmtId="0" fontId="12" fillId="0" borderId="0" xfId="0" applyFont="1" applyAlignment="1">
      <alignment vertical="top"/>
    </xf>
    <xf numFmtId="0" fontId="25" fillId="3" borderId="3" xfId="0" applyFont="1" applyFill="1" applyBorder="1" applyAlignment="1">
      <alignment horizontal="right" vertical="top" wrapText="1"/>
    </xf>
    <xf numFmtId="0" fontId="26" fillId="0" borderId="0" xfId="0" applyFont="1" applyAlignment="1">
      <alignment vertical="top"/>
    </xf>
    <xf numFmtId="0" fontId="17" fillId="0" borderId="0" xfId="0" applyFont="1" applyAlignment="1">
      <alignment horizontal="left" vertical="center" wrapText="1"/>
    </xf>
    <xf numFmtId="0" fontId="18" fillId="0" borderId="0" xfId="0" applyFont="1" applyAlignment="1">
      <alignment horizontal="center" vertical="center"/>
    </xf>
    <xf numFmtId="0" fontId="16" fillId="0" borderId="6" xfId="0" applyFont="1" applyBorder="1" applyAlignment="1">
      <alignment horizontal="center" vertical="center"/>
    </xf>
    <xf numFmtId="0" fontId="16" fillId="0" borderId="2" xfId="0" applyFont="1" applyBorder="1" applyAlignment="1">
      <alignment horizontal="center" vertical="center"/>
    </xf>
    <xf numFmtId="0" fontId="16" fillId="0" borderId="4" xfId="0" applyFont="1" applyBorder="1" applyAlignment="1">
      <alignment horizontal="center" vertical="center"/>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13" xfId="0" applyFont="1" applyBorder="1" applyAlignment="1">
      <alignment horizontal="center" vertical="center" wrapText="1"/>
    </xf>
    <xf numFmtId="0" fontId="7" fillId="0" borderId="0" xfId="0" applyFont="1" applyAlignment="1">
      <alignment horizontal="center" vertical="center" wrapText="1"/>
    </xf>
    <xf numFmtId="0" fontId="11" fillId="0" borderId="0" xfId="0" applyFont="1" applyAlignment="1">
      <alignment horizontal="center" vertical="center"/>
    </xf>
    <xf numFmtId="0" fontId="5" fillId="0" borderId="0" xfId="0" applyFont="1" applyAlignment="1">
      <alignment horizontal="left"/>
    </xf>
    <xf numFmtId="0" fontId="1" fillId="0" borderId="15"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2" fillId="0" borderId="1" xfId="0" applyFont="1" applyBorder="1" applyAlignment="1">
      <alignment horizontal="center" vertical="top"/>
    </xf>
    <xf numFmtId="0" fontId="2" fillId="0" borderId="15" xfId="0" applyFont="1" applyBorder="1" applyAlignment="1">
      <alignment horizontal="center" vertical="top"/>
    </xf>
    <xf numFmtId="0" fontId="5" fillId="0" borderId="1" xfId="0" applyFont="1" applyBorder="1" applyAlignment="1">
      <alignment horizontal="left"/>
    </xf>
    <xf numFmtId="0" fontId="11" fillId="0" borderId="5" xfId="0" applyFont="1" applyBorder="1" applyAlignment="1">
      <alignment horizontal="center" vertical="center"/>
    </xf>
    <xf numFmtId="0" fontId="1" fillId="0" borderId="3"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3" xfId="0" applyFont="1" applyBorder="1" applyAlignment="1">
      <alignment horizontal="center" vertical="center"/>
    </xf>
    <xf numFmtId="0" fontId="1" fillId="0" borderId="21" xfId="0" applyFont="1" applyBorder="1" applyAlignment="1">
      <alignment horizontal="center" vertical="center"/>
    </xf>
    <xf numFmtId="0" fontId="1" fillId="0" borderId="6" xfId="0" applyFont="1" applyBorder="1" applyAlignment="1">
      <alignment horizontal="center" vertical="center" wrapText="1"/>
    </xf>
    <xf numFmtId="0" fontId="1" fillId="0" borderId="4" xfId="0" applyFont="1" applyBorder="1" applyAlignment="1">
      <alignment horizontal="center" vertical="center"/>
    </xf>
    <xf numFmtId="0" fontId="11" fillId="0" borderId="0" xfId="0" applyFont="1" applyAlignment="1">
      <alignment horizontal="center" vertical="top"/>
    </xf>
    <xf numFmtId="0" fontId="11" fillId="0" borderId="5" xfId="0" applyFont="1" applyBorder="1" applyAlignment="1">
      <alignment horizontal="center" vertical="top"/>
    </xf>
    <xf numFmtId="0" fontId="4" fillId="0" borderId="1" xfId="0" applyFont="1" applyBorder="1" applyAlignment="1">
      <alignment horizontal="center" vertical="top"/>
    </xf>
    <xf numFmtId="0" fontId="2" fillId="0" borderId="0" xfId="0" applyFont="1" applyAlignment="1">
      <alignment horizontal="center" vertical="top"/>
    </xf>
    <xf numFmtId="0" fontId="5" fillId="0" borderId="0" xfId="0" applyFont="1" applyAlignment="1">
      <alignment horizontal="left" vertical="top"/>
    </xf>
    <xf numFmtId="0" fontId="5" fillId="0" borderId="0" xfId="0" applyFont="1" applyAlignment="1">
      <alignment horizontal="left" vertical="top" wrapText="1"/>
    </xf>
    <xf numFmtId="0" fontId="1" fillId="0" borderId="6" xfId="0" applyFont="1" applyBorder="1" applyAlignment="1">
      <alignment horizontal="center" vertical="center"/>
    </xf>
    <xf numFmtId="0" fontId="1" fillId="0" borderId="12" xfId="0" applyFont="1" applyBorder="1" applyAlignment="1">
      <alignment horizontal="center" vertical="center" wrapText="1"/>
    </xf>
    <xf numFmtId="0" fontId="7" fillId="0" borderId="0" xfId="0" applyFont="1" applyAlignment="1">
      <alignment horizontal="center" vertical="top" wrapText="1"/>
    </xf>
    <xf numFmtId="0" fontId="3" fillId="0" borderId="14" xfId="0" applyFont="1" applyBorder="1" applyAlignment="1">
      <alignment horizontal="center" vertical="center" wrapText="1"/>
    </xf>
    <xf numFmtId="0" fontId="3" fillId="0" borderId="0" xfId="0" applyFont="1" applyAlignment="1">
      <alignment horizontal="center" vertical="center" wrapText="1"/>
    </xf>
    <xf numFmtId="0" fontId="3" fillId="0" borderId="10"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12" xfId="0" applyFont="1" applyBorder="1" applyAlignment="1">
      <alignment horizontal="center" vertical="center" wrapText="1"/>
    </xf>
    <xf numFmtId="0" fontId="10" fillId="0" borderId="0" xfId="0" applyFont="1" applyAlignment="1">
      <alignment horizontal="left" vertical="top" wrapText="1"/>
    </xf>
    <xf numFmtId="0" fontId="3" fillId="0" borderId="2" xfId="0" applyFont="1" applyBorder="1" applyAlignment="1">
      <alignment horizontal="center" vertical="center" wrapText="1"/>
    </xf>
    <xf numFmtId="0" fontId="7" fillId="0" borderId="0" xfId="0" applyFont="1" applyAlignment="1">
      <alignment horizontal="center" vertical="top"/>
    </xf>
    <xf numFmtId="0" fontId="7" fillId="0" borderId="5" xfId="0" applyFont="1" applyBorder="1" applyAlignment="1">
      <alignment horizontal="center" vertical="top" wrapText="1"/>
    </xf>
    <xf numFmtId="0" fontId="4" fillId="0" borderId="11" xfId="0" applyFont="1" applyBorder="1" applyAlignment="1">
      <alignment horizontal="center" vertical="top" wrapText="1"/>
    </xf>
    <xf numFmtId="0" fontId="4" fillId="0" borderId="21" xfId="0" applyFont="1" applyBorder="1" applyAlignment="1">
      <alignment horizontal="center" vertical="top" wrapText="1"/>
    </xf>
    <xf numFmtId="0" fontId="4" fillId="0" borderId="12" xfId="0" applyFont="1" applyBorder="1" applyAlignment="1">
      <alignment horizontal="center" vertical="top" wrapText="1"/>
    </xf>
    <xf numFmtId="0" fontId="4" fillId="0" borderId="0" xfId="0" applyFont="1" applyAlignment="1">
      <alignment horizontal="center" vertical="top" wrapText="1"/>
    </xf>
    <xf numFmtId="0" fontId="4" fillId="0" borderId="7" xfId="0" applyFont="1" applyBorder="1" applyAlignment="1">
      <alignment horizontal="center" vertical="center" wrapText="1"/>
    </xf>
    <xf numFmtId="0" fontId="4" fillId="0" borderId="13"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Alignment="1">
      <alignment horizontal="center" vertical="center"/>
    </xf>
    <xf numFmtId="0" fontId="4" fillId="0" borderId="6" xfId="0" applyFont="1" applyBorder="1" applyAlignment="1">
      <alignment horizontal="center" vertical="center" wrapText="1"/>
    </xf>
    <xf numFmtId="0" fontId="4" fillId="0" borderId="2" xfId="0" applyFont="1" applyBorder="1" applyAlignment="1">
      <alignment horizontal="center" vertical="center" wrapText="1"/>
    </xf>
    <xf numFmtId="0" fontId="11" fillId="0" borderId="0" xfId="0" applyFont="1" applyAlignment="1">
      <alignment horizontal="center" vertical="top" wrapText="1"/>
    </xf>
    <xf numFmtId="0" fontId="1" fillId="0" borderId="4" xfId="0" applyFont="1" applyBorder="1" applyAlignment="1">
      <alignment vertical="center"/>
    </xf>
    <xf numFmtId="168" fontId="4" fillId="0" borderId="0" xfId="0" applyNumberFormat="1" applyFont="1" applyFill="1" applyAlignment="1">
      <alignment horizontal="right" vertical="top" wrapText="1"/>
    </xf>
    <xf numFmtId="168" fontId="4" fillId="0" borderId="6" xfId="0" applyNumberFormat="1" applyFont="1" applyFill="1" applyBorder="1" applyAlignment="1">
      <alignment horizontal="right" vertical="top" wrapText="1"/>
    </xf>
  </cellXfs>
  <cellStyles count="5">
    <cellStyle name="Normal" xfId="0" builtinId="0"/>
    <cellStyle name="Normal 2" xfId="1" xr:uid="{C794C441-B7B2-4684-93FA-BD288F937C9B}"/>
    <cellStyle name="Percent 2" xfId="2" xr:uid="{49102013-9324-4DC3-A6BA-1E1A78B91485}"/>
    <cellStyle name="Percent 3" xfId="3" xr:uid="{99DF2168-6FFE-4DC8-ABA5-048B991B5F67}"/>
    <cellStyle name="Percent 4" xfId="4" xr:uid="{7890020B-35D6-48F6-98EF-3709C5B45929}"/>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pic>
      <xdr:nvPicPr>
        <xdr:cNvPr id="63879" name="Picture 2" descr="ZS">
          <a:extLst>
            <a:ext uri="{FF2B5EF4-FFF2-40B4-BE49-F238E27FC236}">
              <a16:creationId xmlns:a16="http://schemas.microsoft.com/office/drawing/2014/main" id="{46E9038D-E7C7-EA71-72ED-6C95CB95F7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0</xdr:colOff>
      <xdr:row>4</xdr:row>
      <xdr:rowOff>0</xdr:rowOff>
    </xdr:from>
    <xdr:to>
      <xdr:col>5</xdr:col>
      <xdr:colOff>0</xdr:colOff>
      <xdr:row>4</xdr:row>
      <xdr:rowOff>0</xdr:rowOff>
    </xdr:to>
    <xdr:sp macro="" textlink="">
      <xdr:nvSpPr>
        <xdr:cNvPr id="63880" name="Line 5">
          <a:extLst>
            <a:ext uri="{FF2B5EF4-FFF2-40B4-BE49-F238E27FC236}">
              <a16:creationId xmlns:a16="http://schemas.microsoft.com/office/drawing/2014/main" id="{F2857B24-CF75-F156-FE75-135A56AC308A}"/>
            </a:ext>
          </a:extLst>
        </xdr:cNvPr>
        <xdr:cNvSpPr>
          <a:spLocks noChangeShapeType="1"/>
        </xdr:cNvSpPr>
      </xdr:nvSpPr>
      <xdr:spPr bwMode="auto">
        <a:xfrm>
          <a:off x="3562350" y="1733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4</xdr:row>
      <xdr:rowOff>0</xdr:rowOff>
    </xdr:from>
    <xdr:to>
      <xdr:col>5</xdr:col>
      <xdr:colOff>0</xdr:colOff>
      <xdr:row>4</xdr:row>
      <xdr:rowOff>0</xdr:rowOff>
    </xdr:to>
    <xdr:sp macro="" textlink="">
      <xdr:nvSpPr>
        <xdr:cNvPr id="63881" name="Line 7">
          <a:extLst>
            <a:ext uri="{FF2B5EF4-FFF2-40B4-BE49-F238E27FC236}">
              <a16:creationId xmlns:a16="http://schemas.microsoft.com/office/drawing/2014/main" id="{D740FE63-8E19-7657-A394-687560F55AC2}"/>
            </a:ext>
          </a:extLst>
        </xdr:cNvPr>
        <xdr:cNvSpPr>
          <a:spLocks noChangeShapeType="1"/>
        </xdr:cNvSpPr>
      </xdr:nvSpPr>
      <xdr:spPr bwMode="auto">
        <a:xfrm>
          <a:off x="3562350" y="1733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257175</xdr:colOff>
      <xdr:row>16</xdr:row>
      <xdr:rowOff>47625</xdr:rowOff>
    </xdr:from>
    <xdr:to>
      <xdr:col>5</xdr:col>
      <xdr:colOff>333375</xdr:colOff>
      <xdr:row>17</xdr:row>
      <xdr:rowOff>28575</xdr:rowOff>
    </xdr:to>
    <xdr:sp macro="" textlink="">
      <xdr:nvSpPr>
        <xdr:cNvPr id="65307" name="Text Box 1">
          <a:extLst>
            <a:ext uri="{FF2B5EF4-FFF2-40B4-BE49-F238E27FC236}">
              <a16:creationId xmlns:a16="http://schemas.microsoft.com/office/drawing/2014/main" id="{63A7778C-164F-B81B-6833-9CF875F0D354}"/>
            </a:ext>
          </a:extLst>
        </xdr:cNvPr>
        <xdr:cNvSpPr txBox="1">
          <a:spLocks noChangeArrowheads="1"/>
        </xdr:cNvSpPr>
      </xdr:nvSpPr>
      <xdr:spPr bwMode="auto">
        <a:xfrm>
          <a:off x="3305175" y="36861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257175</xdr:colOff>
      <xdr:row>34</xdr:row>
      <xdr:rowOff>0</xdr:rowOff>
    </xdr:from>
    <xdr:to>
      <xdr:col>5</xdr:col>
      <xdr:colOff>333375</xdr:colOff>
      <xdr:row>35</xdr:row>
      <xdr:rowOff>47625</xdr:rowOff>
    </xdr:to>
    <xdr:sp macro="" textlink="">
      <xdr:nvSpPr>
        <xdr:cNvPr id="65308" name="Text Box 1">
          <a:extLst>
            <a:ext uri="{FF2B5EF4-FFF2-40B4-BE49-F238E27FC236}">
              <a16:creationId xmlns:a16="http://schemas.microsoft.com/office/drawing/2014/main" id="{A948EC00-2B3F-F915-2E44-298354170068}"/>
            </a:ext>
          </a:extLst>
        </xdr:cNvPr>
        <xdr:cNvSpPr txBox="1">
          <a:spLocks noChangeArrowheads="1"/>
        </xdr:cNvSpPr>
      </xdr:nvSpPr>
      <xdr:spPr bwMode="auto">
        <a:xfrm>
          <a:off x="3305175" y="78009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257175</xdr:colOff>
      <xdr:row>34</xdr:row>
      <xdr:rowOff>0</xdr:rowOff>
    </xdr:from>
    <xdr:to>
      <xdr:col>5</xdr:col>
      <xdr:colOff>333375</xdr:colOff>
      <xdr:row>35</xdr:row>
      <xdr:rowOff>47625</xdr:rowOff>
    </xdr:to>
    <xdr:sp macro="" textlink="">
      <xdr:nvSpPr>
        <xdr:cNvPr id="65309" name="Text Box 1">
          <a:extLst>
            <a:ext uri="{FF2B5EF4-FFF2-40B4-BE49-F238E27FC236}">
              <a16:creationId xmlns:a16="http://schemas.microsoft.com/office/drawing/2014/main" id="{3914965E-E13F-9801-EBA4-65896CC09527}"/>
            </a:ext>
          </a:extLst>
        </xdr:cNvPr>
        <xdr:cNvSpPr txBox="1">
          <a:spLocks noChangeArrowheads="1"/>
        </xdr:cNvSpPr>
      </xdr:nvSpPr>
      <xdr:spPr bwMode="auto">
        <a:xfrm>
          <a:off x="3305175" y="78009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47625</xdr:colOff>
      <xdr:row>34</xdr:row>
      <xdr:rowOff>0</xdr:rowOff>
    </xdr:from>
    <xdr:to>
      <xdr:col>5</xdr:col>
      <xdr:colOff>123825</xdr:colOff>
      <xdr:row>35</xdr:row>
      <xdr:rowOff>104775</xdr:rowOff>
    </xdr:to>
    <xdr:sp macro="" textlink="">
      <xdr:nvSpPr>
        <xdr:cNvPr id="65310" name="Text Box 1">
          <a:extLst>
            <a:ext uri="{FF2B5EF4-FFF2-40B4-BE49-F238E27FC236}">
              <a16:creationId xmlns:a16="http://schemas.microsoft.com/office/drawing/2014/main" id="{05959AEB-7883-4938-77F5-9885C5309CA2}"/>
            </a:ext>
          </a:extLst>
        </xdr:cNvPr>
        <xdr:cNvSpPr txBox="1">
          <a:spLocks noChangeArrowheads="1"/>
        </xdr:cNvSpPr>
      </xdr:nvSpPr>
      <xdr:spPr bwMode="auto">
        <a:xfrm>
          <a:off x="3095625" y="7800975"/>
          <a:ext cx="7620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47625</xdr:colOff>
      <xdr:row>24</xdr:row>
      <xdr:rowOff>66675</xdr:rowOff>
    </xdr:from>
    <xdr:to>
      <xdr:col>10</xdr:col>
      <xdr:colOff>123825</xdr:colOff>
      <xdr:row>25</xdr:row>
      <xdr:rowOff>114300</xdr:rowOff>
    </xdr:to>
    <xdr:sp macro="" textlink="">
      <xdr:nvSpPr>
        <xdr:cNvPr id="65311" name="Text Box 1">
          <a:extLst>
            <a:ext uri="{FF2B5EF4-FFF2-40B4-BE49-F238E27FC236}">
              <a16:creationId xmlns:a16="http://schemas.microsoft.com/office/drawing/2014/main" id="{6F8594E9-4131-D7ED-CE40-D7E14FE6512B}"/>
            </a:ext>
          </a:extLst>
        </xdr:cNvPr>
        <xdr:cNvSpPr txBox="1">
          <a:spLocks noChangeArrowheads="1"/>
        </xdr:cNvSpPr>
      </xdr:nvSpPr>
      <xdr:spPr bwMode="auto">
        <a:xfrm>
          <a:off x="5600700" y="5581650"/>
          <a:ext cx="7620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257175</xdr:colOff>
      <xdr:row>16</xdr:row>
      <xdr:rowOff>47625</xdr:rowOff>
    </xdr:from>
    <xdr:to>
      <xdr:col>10</xdr:col>
      <xdr:colOff>333375</xdr:colOff>
      <xdr:row>17</xdr:row>
      <xdr:rowOff>28575</xdr:rowOff>
    </xdr:to>
    <xdr:sp macro="" textlink="">
      <xdr:nvSpPr>
        <xdr:cNvPr id="65312" name="Text Box 1">
          <a:extLst>
            <a:ext uri="{FF2B5EF4-FFF2-40B4-BE49-F238E27FC236}">
              <a16:creationId xmlns:a16="http://schemas.microsoft.com/office/drawing/2014/main" id="{50122110-AEFA-0B1F-D367-79E299CFA4F8}"/>
            </a:ext>
          </a:extLst>
        </xdr:cNvPr>
        <xdr:cNvSpPr txBox="1">
          <a:spLocks noChangeArrowheads="1"/>
        </xdr:cNvSpPr>
      </xdr:nvSpPr>
      <xdr:spPr bwMode="auto">
        <a:xfrm>
          <a:off x="5810250" y="36861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257175</xdr:colOff>
      <xdr:row>34</xdr:row>
      <xdr:rowOff>0</xdr:rowOff>
    </xdr:from>
    <xdr:to>
      <xdr:col>5</xdr:col>
      <xdr:colOff>333375</xdr:colOff>
      <xdr:row>35</xdr:row>
      <xdr:rowOff>47625</xdr:rowOff>
    </xdr:to>
    <xdr:sp macro="" textlink="">
      <xdr:nvSpPr>
        <xdr:cNvPr id="65313" name="Text Box 1">
          <a:extLst>
            <a:ext uri="{FF2B5EF4-FFF2-40B4-BE49-F238E27FC236}">
              <a16:creationId xmlns:a16="http://schemas.microsoft.com/office/drawing/2014/main" id="{EF97FD5E-4E6D-FE70-A01D-EDA1416076D5}"/>
            </a:ext>
          </a:extLst>
        </xdr:cNvPr>
        <xdr:cNvSpPr txBox="1">
          <a:spLocks noChangeArrowheads="1"/>
        </xdr:cNvSpPr>
      </xdr:nvSpPr>
      <xdr:spPr bwMode="auto">
        <a:xfrm>
          <a:off x="3305175" y="78009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47625</xdr:colOff>
      <xdr:row>34</xdr:row>
      <xdr:rowOff>0</xdr:rowOff>
    </xdr:from>
    <xdr:to>
      <xdr:col>10</xdr:col>
      <xdr:colOff>123825</xdr:colOff>
      <xdr:row>35</xdr:row>
      <xdr:rowOff>104775</xdr:rowOff>
    </xdr:to>
    <xdr:sp macro="" textlink="">
      <xdr:nvSpPr>
        <xdr:cNvPr id="65314" name="Text Box 1">
          <a:extLst>
            <a:ext uri="{FF2B5EF4-FFF2-40B4-BE49-F238E27FC236}">
              <a16:creationId xmlns:a16="http://schemas.microsoft.com/office/drawing/2014/main" id="{CE30957E-BBFB-3677-BA0E-AAB3EB7D4609}"/>
            </a:ext>
          </a:extLst>
        </xdr:cNvPr>
        <xdr:cNvSpPr txBox="1">
          <a:spLocks noChangeArrowheads="1"/>
        </xdr:cNvSpPr>
      </xdr:nvSpPr>
      <xdr:spPr bwMode="auto">
        <a:xfrm>
          <a:off x="5600700" y="7800975"/>
          <a:ext cx="7620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257175</xdr:colOff>
      <xdr:row>34</xdr:row>
      <xdr:rowOff>0</xdr:rowOff>
    </xdr:from>
    <xdr:to>
      <xdr:col>10</xdr:col>
      <xdr:colOff>333375</xdr:colOff>
      <xdr:row>35</xdr:row>
      <xdr:rowOff>47625</xdr:rowOff>
    </xdr:to>
    <xdr:sp macro="" textlink="">
      <xdr:nvSpPr>
        <xdr:cNvPr id="65315" name="Text Box 1">
          <a:extLst>
            <a:ext uri="{FF2B5EF4-FFF2-40B4-BE49-F238E27FC236}">
              <a16:creationId xmlns:a16="http://schemas.microsoft.com/office/drawing/2014/main" id="{1102E406-7E07-A481-5C54-A03ED8F3366A}"/>
            </a:ext>
          </a:extLst>
        </xdr:cNvPr>
        <xdr:cNvSpPr txBox="1">
          <a:spLocks noChangeArrowheads="1"/>
        </xdr:cNvSpPr>
      </xdr:nvSpPr>
      <xdr:spPr bwMode="auto">
        <a:xfrm>
          <a:off x="5810250" y="78009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257175</xdr:colOff>
      <xdr:row>34</xdr:row>
      <xdr:rowOff>0</xdr:rowOff>
    </xdr:from>
    <xdr:to>
      <xdr:col>6</xdr:col>
      <xdr:colOff>333375</xdr:colOff>
      <xdr:row>35</xdr:row>
      <xdr:rowOff>28575</xdr:rowOff>
    </xdr:to>
    <xdr:sp macro="" textlink="">
      <xdr:nvSpPr>
        <xdr:cNvPr id="65995" name="Text Box 1">
          <a:extLst>
            <a:ext uri="{FF2B5EF4-FFF2-40B4-BE49-F238E27FC236}">
              <a16:creationId xmlns:a16="http://schemas.microsoft.com/office/drawing/2014/main" id="{DB00C038-4844-2117-8E3B-17E62D6E4748}"/>
            </a:ext>
          </a:extLst>
        </xdr:cNvPr>
        <xdr:cNvSpPr txBox="1">
          <a:spLocks noChangeArrowheads="1"/>
        </xdr:cNvSpPr>
      </xdr:nvSpPr>
      <xdr:spPr bwMode="auto">
        <a:xfrm>
          <a:off x="5114925" y="9477375"/>
          <a:ext cx="762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257175</xdr:colOff>
      <xdr:row>34</xdr:row>
      <xdr:rowOff>0</xdr:rowOff>
    </xdr:from>
    <xdr:to>
      <xdr:col>6</xdr:col>
      <xdr:colOff>333375</xdr:colOff>
      <xdr:row>35</xdr:row>
      <xdr:rowOff>28575</xdr:rowOff>
    </xdr:to>
    <xdr:sp macro="" textlink="">
      <xdr:nvSpPr>
        <xdr:cNvPr id="65996" name="Text Box 1">
          <a:extLst>
            <a:ext uri="{FF2B5EF4-FFF2-40B4-BE49-F238E27FC236}">
              <a16:creationId xmlns:a16="http://schemas.microsoft.com/office/drawing/2014/main" id="{629519FC-E06F-9E0A-6445-CA92A6C71B85}"/>
            </a:ext>
          </a:extLst>
        </xdr:cNvPr>
        <xdr:cNvSpPr txBox="1">
          <a:spLocks noChangeArrowheads="1"/>
        </xdr:cNvSpPr>
      </xdr:nvSpPr>
      <xdr:spPr bwMode="auto">
        <a:xfrm>
          <a:off x="5114925" y="9477375"/>
          <a:ext cx="762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34</xdr:row>
      <xdr:rowOff>0</xdr:rowOff>
    </xdr:from>
    <xdr:to>
      <xdr:col>8</xdr:col>
      <xdr:colOff>76200</xdr:colOff>
      <xdr:row>35</xdr:row>
      <xdr:rowOff>28575</xdr:rowOff>
    </xdr:to>
    <xdr:sp macro="" textlink="">
      <xdr:nvSpPr>
        <xdr:cNvPr id="65997" name="Text Box 1">
          <a:extLst>
            <a:ext uri="{FF2B5EF4-FFF2-40B4-BE49-F238E27FC236}">
              <a16:creationId xmlns:a16="http://schemas.microsoft.com/office/drawing/2014/main" id="{C97789CB-DD6E-7AF1-3F75-3810A0C078B3}"/>
            </a:ext>
          </a:extLst>
        </xdr:cNvPr>
        <xdr:cNvSpPr txBox="1">
          <a:spLocks noChangeArrowheads="1"/>
        </xdr:cNvSpPr>
      </xdr:nvSpPr>
      <xdr:spPr bwMode="auto">
        <a:xfrm>
          <a:off x="6324600" y="9477375"/>
          <a:ext cx="762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34</xdr:row>
      <xdr:rowOff>0</xdr:rowOff>
    </xdr:from>
    <xdr:to>
      <xdr:col>8</xdr:col>
      <xdr:colOff>76200</xdr:colOff>
      <xdr:row>35</xdr:row>
      <xdr:rowOff>28575</xdr:rowOff>
    </xdr:to>
    <xdr:sp macro="" textlink="">
      <xdr:nvSpPr>
        <xdr:cNvPr id="65998" name="Text Box 1">
          <a:extLst>
            <a:ext uri="{FF2B5EF4-FFF2-40B4-BE49-F238E27FC236}">
              <a16:creationId xmlns:a16="http://schemas.microsoft.com/office/drawing/2014/main" id="{A42CE65C-9C68-3075-2C1B-770BD116064D}"/>
            </a:ext>
          </a:extLst>
        </xdr:cNvPr>
        <xdr:cNvSpPr txBox="1">
          <a:spLocks noChangeArrowheads="1"/>
        </xdr:cNvSpPr>
      </xdr:nvSpPr>
      <xdr:spPr bwMode="auto">
        <a:xfrm>
          <a:off x="6324600" y="9477375"/>
          <a:ext cx="7620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6C6EF-4D21-4B88-B55B-B136A50A7EAF}">
  <dimension ref="A1:H13"/>
  <sheetViews>
    <sheetView zoomScaleNormal="100" zoomScaleSheetLayoutView="100" workbookViewId="0">
      <selection activeCell="K10" sqref="K10"/>
    </sheetView>
  </sheetViews>
  <sheetFormatPr defaultColWidth="9.140625" defaultRowHeight="12" x14ac:dyDescent="0.2"/>
  <cols>
    <col min="1" max="4" width="9.140625" style="89"/>
    <col min="5" max="5" width="10.5703125" style="89" customWidth="1"/>
    <col min="6" max="6" width="12.28515625" style="89" customWidth="1"/>
    <col min="7" max="7" width="11.5703125" style="89" customWidth="1"/>
    <col min="8" max="8" width="13.7109375" style="89" customWidth="1"/>
    <col min="9" max="16384" width="9.140625" style="89"/>
  </cols>
  <sheetData>
    <row r="1" spans="1:8" s="88" customFormat="1" ht="15" x14ac:dyDescent="0.2">
      <c r="A1" s="117" t="s">
        <v>208</v>
      </c>
      <c r="B1" s="117"/>
      <c r="C1" s="117"/>
      <c r="D1" s="117"/>
      <c r="E1" s="117"/>
      <c r="F1" s="117"/>
      <c r="G1" s="117"/>
      <c r="H1" s="117"/>
    </row>
    <row r="2" spans="1:8" s="88" customFormat="1" ht="15" x14ac:dyDescent="0.2">
      <c r="A2" s="117" t="s">
        <v>218</v>
      </c>
      <c r="B2" s="117"/>
      <c r="C2" s="117"/>
      <c r="D2" s="117"/>
      <c r="E2" s="117"/>
      <c r="F2" s="117"/>
      <c r="G2" s="117"/>
      <c r="H2" s="117"/>
    </row>
    <row r="3" spans="1:8" s="90" customFormat="1" x14ac:dyDescent="0.2">
      <c r="A3" s="118"/>
      <c r="B3" s="121" t="s">
        <v>167</v>
      </c>
      <c r="C3" s="123" t="s">
        <v>168</v>
      </c>
      <c r="D3" s="124"/>
      <c r="E3" s="124"/>
      <c r="F3" s="123" t="s">
        <v>169</v>
      </c>
      <c r="G3" s="121" t="s">
        <v>170</v>
      </c>
      <c r="H3" s="123" t="s">
        <v>171</v>
      </c>
    </row>
    <row r="4" spans="1:8" s="90" customFormat="1" ht="42" customHeight="1" x14ac:dyDescent="0.2">
      <c r="A4" s="119"/>
      <c r="B4" s="122"/>
      <c r="C4" s="126" t="s">
        <v>3</v>
      </c>
      <c r="D4" s="127"/>
      <c r="E4" s="127"/>
      <c r="F4" s="125"/>
      <c r="G4" s="122"/>
      <c r="H4" s="125"/>
    </row>
    <row r="5" spans="1:8" s="90" customFormat="1" ht="24" x14ac:dyDescent="0.2">
      <c r="A5" s="119"/>
      <c r="B5" s="122" t="s">
        <v>172</v>
      </c>
      <c r="C5" s="86" t="s">
        <v>173</v>
      </c>
      <c r="D5" s="85" t="s">
        <v>174</v>
      </c>
      <c r="E5" s="85" t="s">
        <v>175</v>
      </c>
      <c r="F5" s="125" t="s">
        <v>176</v>
      </c>
      <c r="G5" s="122" t="s">
        <v>177</v>
      </c>
      <c r="H5" s="125" t="s">
        <v>178</v>
      </c>
    </row>
    <row r="6" spans="1:8" s="90" customFormat="1" x14ac:dyDescent="0.2">
      <c r="A6" s="120"/>
      <c r="B6" s="128"/>
      <c r="C6" s="87" t="s">
        <v>179</v>
      </c>
      <c r="D6" s="87" t="s">
        <v>11</v>
      </c>
      <c r="E6" s="87" t="s">
        <v>180</v>
      </c>
      <c r="F6" s="126"/>
      <c r="G6" s="128"/>
      <c r="H6" s="126"/>
    </row>
    <row r="7" spans="1:8" x14ac:dyDescent="0.2">
      <c r="A7" s="91" t="s">
        <v>190</v>
      </c>
      <c r="B7" s="96">
        <v>1487809</v>
      </c>
      <c r="C7" s="96">
        <v>856456</v>
      </c>
      <c r="D7" s="97">
        <v>717212</v>
      </c>
      <c r="E7" s="97">
        <v>139244</v>
      </c>
      <c r="F7" s="92">
        <f>C7/B7*100</f>
        <v>57.564915926708338</v>
      </c>
      <c r="G7" s="92">
        <f t="shared" ref="G7:H11" si="0">D7/B7*100</f>
        <v>48.205918904913197</v>
      </c>
      <c r="H7" s="92">
        <f t="shared" si="0"/>
        <v>16.258161540114145</v>
      </c>
    </row>
    <row r="8" spans="1:8" x14ac:dyDescent="0.2">
      <c r="A8" s="91" t="s">
        <v>191</v>
      </c>
      <c r="B8" s="96">
        <v>1482774</v>
      </c>
      <c r="C8" s="96">
        <v>843389</v>
      </c>
      <c r="D8" s="97">
        <v>702251</v>
      </c>
      <c r="E8" s="97">
        <v>141138</v>
      </c>
      <c r="F8" s="92">
        <f>C8/B8*100</f>
        <v>56.879133300152283</v>
      </c>
      <c r="G8" s="92">
        <f t="shared" si="0"/>
        <v>47.36062272470383</v>
      </c>
      <c r="H8" s="92">
        <f t="shared" si="0"/>
        <v>16.734626607650799</v>
      </c>
    </row>
    <row r="9" spans="1:8" x14ac:dyDescent="0.2">
      <c r="A9" s="91" t="s">
        <v>192</v>
      </c>
      <c r="B9" s="96">
        <v>1478001</v>
      </c>
      <c r="C9" s="96">
        <v>831798</v>
      </c>
      <c r="D9" s="97">
        <v>700010</v>
      </c>
      <c r="E9" s="97">
        <v>131788</v>
      </c>
      <c r="F9" s="92">
        <f>C9/B9*100</f>
        <v>56.278581678902782</v>
      </c>
      <c r="G9" s="92">
        <f t="shared" si="0"/>
        <v>47.361943598143711</v>
      </c>
      <c r="H9" s="92">
        <f t="shared" si="0"/>
        <v>15.843750525969044</v>
      </c>
    </row>
    <row r="10" spans="1:8" x14ac:dyDescent="0.2">
      <c r="A10" s="91" t="s">
        <v>193</v>
      </c>
      <c r="B10" s="96">
        <v>1472694</v>
      </c>
      <c r="C10" s="96">
        <v>825685</v>
      </c>
      <c r="D10" s="97">
        <v>695457</v>
      </c>
      <c r="E10" s="97">
        <v>130228</v>
      </c>
      <c r="F10" s="92">
        <f>C10/B10*100</f>
        <v>56.066297547216195</v>
      </c>
      <c r="G10" s="92">
        <f t="shared" si="0"/>
        <v>47.223455789186346</v>
      </c>
      <c r="H10" s="92">
        <f t="shared" si="0"/>
        <v>15.772116485100248</v>
      </c>
    </row>
    <row r="11" spans="1:8" x14ac:dyDescent="0.2">
      <c r="A11" s="93">
        <v>2020</v>
      </c>
      <c r="B11" s="98">
        <v>1480320</v>
      </c>
      <c r="C11" s="98">
        <v>839333</v>
      </c>
      <c r="D11" s="98">
        <v>703733</v>
      </c>
      <c r="E11" s="98">
        <v>135600</v>
      </c>
      <c r="F11" s="94">
        <f>C11/B11*100</f>
        <v>56.699429853004759</v>
      </c>
      <c r="G11" s="94">
        <f t="shared" si="0"/>
        <v>47.539248270644187</v>
      </c>
      <c r="H11" s="94">
        <f t="shared" si="0"/>
        <v>16.155685526483531</v>
      </c>
    </row>
    <row r="12" spans="1:8" s="95" customFormat="1" ht="33.75" customHeight="1" x14ac:dyDescent="0.2">
      <c r="A12" s="116" t="s">
        <v>209</v>
      </c>
      <c r="B12" s="116"/>
      <c r="C12" s="116"/>
      <c r="D12" s="116"/>
      <c r="E12" s="116"/>
      <c r="F12" s="116"/>
      <c r="G12" s="116"/>
      <c r="H12" s="116"/>
    </row>
    <row r="13" spans="1:8" s="95" customFormat="1" ht="12.75" x14ac:dyDescent="0.2">
      <c r="A13" s="116" t="s">
        <v>210</v>
      </c>
      <c r="B13" s="116"/>
      <c r="C13" s="116"/>
      <c r="D13" s="116"/>
      <c r="E13" s="116"/>
      <c r="F13" s="116"/>
      <c r="G13" s="116"/>
      <c r="H13" s="116"/>
    </row>
  </sheetData>
  <mergeCells count="15">
    <mergeCell ref="A12:H12"/>
    <mergeCell ref="A13:H13"/>
    <mergeCell ref="A1:H1"/>
    <mergeCell ref="A2:H2"/>
    <mergeCell ref="A3:A6"/>
    <mergeCell ref="B3:B4"/>
    <mergeCell ref="C3:E3"/>
    <mergeCell ref="F3:F4"/>
    <mergeCell ref="G3:G4"/>
    <mergeCell ref="H3:H4"/>
    <mergeCell ref="C4:E4"/>
    <mergeCell ref="B5:B6"/>
    <mergeCell ref="F5:F6"/>
    <mergeCell ref="G5:G6"/>
    <mergeCell ref="H5:H6"/>
  </mergeCells>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F085DC-0451-49B2-80BD-B0118D5083B5}">
  <dimension ref="A1:K21"/>
  <sheetViews>
    <sheetView zoomScaleNormal="100" workbookViewId="0">
      <selection activeCell="L8" sqref="L8"/>
    </sheetView>
  </sheetViews>
  <sheetFormatPr defaultColWidth="8.85546875" defaultRowHeight="12" x14ac:dyDescent="0.2"/>
  <cols>
    <col min="1" max="1" width="17.7109375" style="49" customWidth="1"/>
    <col min="2" max="2" width="1.7109375" style="49" hidden="1" customWidth="1"/>
    <col min="3" max="3" width="11.28515625" style="49" customWidth="1"/>
    <col min="4" max="4" width="12.140625" style="55" customWidth="1"/>
    <col min="5" max="5" width="12.28515625" style="55" customWidth="1"/>
    <col min="6" max="7" width="10.28515625" style="55" customWidth="1"/>
    <col min="8" max="8" width="15.42578125" style="49" customWidth="1"/>
    <col min="9" max="16384" width="8.85546875" style="49"/>
  </cols>
  <sheetData>
    <row r="1" spans="1:11" s="51" customFormat="1" ht="33" customHeight="1" x14ac:dyDescent="0.2">
      <c r="A1" s="129" t="s">
        <v>194</v>
      </c>
      <c r="B1" s="129"/>
      <c r="C1" s="129"/>
      <c r="D1" s="129"/>
      <c r="E1" s="129"/>
      <c r="F1" s="129"/>
      <c r="G1" s="129"/>
      <c r="H1" s="129"/>
    </row>
    <row r="2" spans="1:11" s="51" customFormat="1" ht="13.5" customHeight="1" x14ac:dyDescent="0.2">
      <c r="A2" s="129" t="s">
        <v>219</v>
      </c>
      <c r="B2" s="129"/>
      <c r="C2" s="129"/>
      <c r="D2" s="129"/>
      <c r="E2" s="129"/>
      <c r="F2" s="129"/>
      <c r="G2" s="129"/>
      <c r="H2" s="129"/>
    </row>
    <row r="3" spans="1:11" ht="69" customHeight="1" x14ac:dyDescent="0.2">
      <c r="A3" s="56"/>
      <c r="B3" s="22"/>
      <c r="C3" s="12" t="s">
        <v>181</v>
      </c>
      <c r="D3" s="12" t="s">
        <v>182</v>
      </c>
      <c r="E3" s="12" t="s">
        <v>183</v>
      </c>
      <c r="F3" s="12" t="s">
        <v>184</v>
      </c>
      <c r="G3" s="12">
        <v>2020</v>
      </c>
      <c r="H3" s="57"/>
    </row>
    <row r="4" spans="1:11" ht="21" customHeight="1" x14ac:dyDescent="0.2">
      <c r="A4" s="58"/>
      <c r="B4" s="24"/>
      <c r="C4" s="59" t="s">
        <v>0</v>
      </c>
      <c r="D4" s="59" t="s">
        <v>0</v>
      </c>
      <c r="E4" s="59" t="s">
        <v>0</v>
      </c>
      <c r="F4" s="59" t="s">
        <v>0</v>
      </c>
      <c r="G4" s="59" t="s">
        <v>0</v>
      </c>
      <c r="H4" s="53"/>
    </row>
    <row r="5" spans="1:11" ht="21.75" customHeight="1" x14ac:dyDescent="0.2">
      <c r="A5" s="60"/>
      <c r="B5" s="61"/>
      <c r="C5" s="62" t="s">
        <v>1</v>
      </c>
      <c r="D5" s="62" t="s">
        <v>1</v>
      </c>
      <c r="E5" s="62" t="s">
        <v>1</v>
      </c>
      <c r="F5" s="62" t="s">
        <v>1</v>
      </c>
      <c r="G5" s="62" t="s">
        <v>1</v>
      </c>
      <c r="H5" s="63"/>
    </row>
    <row r="6" spans="1:11" s="1" customFormat="1" ht="14.25" customHeight="1" x14ac:dyDescent="0.2">
      <c r="A6" s="64" t="s">
        <v>2</v>
      </c>
      <c r="B6" s="65"/>
      <c r="C6" s="99"/>
      <c r="D6" s="99"/>
      <c r="E6" s="100"/>
      <c r="F6" s="100"/>
      <c r="G6" s="101"/>
      <c r="H6" s="66" t="s">
        <v>3</v>
      </c>
    </row>
    <row r="7" spans="1:11" s="2" customFormat="1" ht="14.25" customHeight="1" x14ac:dyDescent="0.2">
      <c r="A7" s="67" t="s">
        <v>4</v>
      </c>
      <c r="B7" s="68"/>
      <c r="C7" s="102">
        <v>856456</v>
      </c>
      <c r="D7" s="102">
        <v>843389</v>
      </c>
      <c r="E7" s="102">
        <v>831798</v>
      </c>
      <c r="F7" s="102">
        <v>825685</v>
      </c>
      <c r="G7" s="102">
        <v>839332</v>
      </c>
      <c r="H7" s="14" t="s">
        <v>5</v>
      </c>
    </row>
    <row r="8" spans="1:11" s="1" customFormat="1" ht="14.25" customHeight="1" x14ac:dyDescent="0.2">
      <c r="A8" s="69" t="s">
        <v>6</v>
      </c>
      <c r="B8" s="70"/>
      <c r="C8" s="102">
        <v>502768</v>
      </c>
      <c r="D8" s="102">
        <v>492318</v>
      </c>
      <c r="E8" s="102">
        <v>489351</v>
      </c>
      <c r="F8" s="102">
        <v>488080</v>
      </c>
      <c r="G8" s="102">
        <v>493129</v>
      </c>
      <c r="H8" s="3" t="s">
        <v>7</v>
      </c>
      <c r="K8" s="2"/>
    </row>
    <row r="9" spans="1:11" s="1" customFormat="1" ht="14.25" customHeight="1" x14ac:dyDescent="0.2">
      <c r="A9" s="69" t="s">
        <v>8</v>
      </c>
      <c r="B9" s="70"/>
      <c r="C9" s="102">
        <v>353688</v>
      </c>
      <c r="D9" s="102">
        <v>351071</v>
      </c>
      <c r="E9" s="102">
        <v>342447</v>
      </c>
      <c r="F9" s="102">
        <v>337605</v>
      </c>
      <c r="G9" s="102">
        <v>346203</v>
      </c>
      <c r="H9" s="3" t="s">
        <v>9</v>
      </c>
    </row>
    <row r="10" spans="1:11" s="1" customFormat="1" ht="14.25" customHeight="1" x14ac:dyDescent="0.2">
      <c r="A10" s="67" t="s">
        <v>10</v>
      </c>
      <c r="B10" s="71"/>
      <c r="C10" s="103"/>
      <c r="D10" s="104"/>
      <c r="E10" s="105"/>
      <c r="F10" s="105"/>
      <c r="G10" s="105"/>
      <c r="H10" s="14" t="s">
        <v>11</v>
      </c>
    </row>
    <row r="11" spans="1:11" s="2" customFormat="1" ht="14.25" customHeight="1" x14ac:dyDescent="0.2">
      <c r="A11" s="67" t="s">
        <v>4</v>
      </c>
      <c r="B11" s="68"/>
      <c r="C11" s="106">
        <v>717212</v>
      </c>
      <c r="D11" s="106">
        <v>702251</v>
      </c>
      <c r="E11" s="102">
        <v>700010</v>
      </c>
      <c r="F11" s="102">
        <v>695457</v>
      </c>
      <c r="G11" s="102">
        <v>703733</v>
      </c>
      <c r="H11" s="14" t="s">
        <v>5</v>
      </c>
    </row>
    <row r="12" spans="1:11" s="1" customFormat="1" ht="14.25" customHeight="1" x14ac:dyDescent="0.2">
      <c r="A12" s="69" t="s">
        <v>6</v>
      </c>
      <c r="B12" s="70"/>
      <c r="C12" s="102">
        <v>416818</v>
      </c>
      <c r="D12" s="102">
        <v>408393</v>
      </c>
      <c r="E12" s="102">
        <v>407203</v>
      </c>
      <c r="F12" s="102">
        <v>406775</v>
      </c>
      <c r="G12" s="102">
        <v>409797</v>
      </c>
      <c r="H12" s="3" t="s">
        <v>7</v>
      </c>
    </row>
    <row r="13" spans="1:11" s="1" customFormat="1" ht="14.25" customHeight="1" x14ac:dyDescent="0.2">
      <c r="A13" s="69" t="s">
        <v>8</v>
      </c>
      <c r="B13" s="70"/>
      <c r="C13" s="102">
        <v>300394</v>
      </c>
      <c r="D13" s="102">
        <v>293858</v>
      </c>
      <c r="E13" s="102">
        <v>292807</v>
      </c>
      <c r="F13" s="102">
        <v>288682</v>
      </c>
      <c r="G13" s="102">
        <v>293935</v>
      </c>
      <c r="H13" s="3" t="s">
        <v>9</v>
      </c>
    </row>
    <row r="14" spans="1:11" s="1" customFormat="1" ht="14.25" customHeight="1" x14ac:dyDescent="0.2">
      <c r="A14" s="67" t="s">
        <v>12</v>
      </c>
      <c r="B14" s="71"/>
      <c r="C14" s="107"/>
      <c r="D14" s="108"/>
      <c r="E14" s="107"/>
      <c r="F14" s="107"/>
      <c r="G14" s="107"/>
      <c r="H14" s="14" t="s">
        <v>13</v>
      </c>
    </row>
    <row r="15" spans="1:11" s="2" customFormat="1" ht="14.25" customHeight="1" x14ac:dyDescent="0.2">
      <c r="A15" s="67" t="s">
        <v>4</v>
      </c>
      <c r="B15" s="71"/>
      <c r="C15" s="106">
        <v>139244</v>
      </c>
      <c r="D15" s="106">
        <v>141138</v>
      </c>
      <c r="E15" s="102">
        <v>131788</v>
      </c>
      <c r="F15" s="102">
        <v>130228</v>
      </c>
      <c r="G15" s="102">
        <v>135600</v>
      </c>
      <c r="H15" s="14" t="s">
        <v>5</v>
      </c>
    </row>
    <row r="16" spans="1:11" s="1" customFormat="1" ht="14.25" customHeight="1" x14ac:dyDescent="0.2">
      <c r="A16" s="69" t="s">
        <v>6</v>
      </c>
      <c r="B16" s="72"/>
      <c r="C16" s="102">
        <v>85950</v>
      </c>
      <c r="D16" s="102">
        <v>83925</v>
      </c>
      <c r="E16" s="102">
        <v>82148</v>
      </c>
      <c r="F16" s="102">
        <v>81306</v>
      </c>
      <c r="G16" s="102">
        <v>83332</v>
      </c>
      <c r="H16" s="3" t="s">
        <v>7</v>
      </c>
    </row>
    <row r="17" spans="1:8" s="1" customFormat="1" ht="14.25" customHeight="1" x14ac:dyDescent="0.2">
      <c r="A17" s="69" t="s">
        <v>8</v>
      </c>
      <c r="B17" s="72"/>
      <c r="C17" s="102">
        <v>53294</v>
      </c>
      <c r="D17" s="102">
        <v>57213</v>
      </c>
      <c r="E17" s="102">
        <v>49640</v>
      </c>
      <c r="F17" s="102">
        <v>48922</v>
      </c>
      <c r="G17" s="102">
        <v>52267</v>
      </c>
      <c r="H17" s="3" t="s">
        <v>9</v>
      </c>
    </row>
    <row r="18" spans="1:8" s="1" customFormat="1" ht="14.25" customHeight="1" x14ac:dyDescent="0.2">
      <c r="A18" s="73" t="s">
        <v>14</v>
      </c>
      <c r="B18" s="74"/>
      <c r="C18" s="107"/>
      <c r="D18" s="108"/>
      <c r="E18" s="107"/>
      <c r="F18" s="107"/>
      <c r="G18" s="107"/>
      <c r="H18" s="15" t="s">
        <v>15</v>
      </c>
    </row>
    <row r="19" spans="1:8" s="2" customFormat="1" ht="14.25" customHeight="1" x14ac:dyDescent="0.2">
      <c r="A19" s="67" t="s">
        <v>4</v>
      </c>
      <c r="B19" s="71"/>
      <c r="C19" s="106">
        <v>631353</v>
      </c>
      <c r="D19" s="106">
        <v>639385</v>
      </c>
      <c r="E19" s="102">
        <v>646203</v>
      </c>
      <c r="F19" s="102">
        <v>647009</v>
      </c>
      <c r="G19" s="102">
        <v>640988</v>
      </c>
      <c r="H19" s="14" t="s">
        <v>5</v>
      </c>
    </row>
    <row r="20" spans="1:8" s="1" customFormat="1" ht="14.25" customHeight="1" x14ac:dyDescent="0.2">
      <c r="A20" s="69" t="s">
        <v>6</v>
      </c>
      <c r="B20" s="72"/>
      <c r="C20" s="102">
        <v>235014</v>
      </c>
      <c r="D20" s="102">
        <v>242465</v>
      </c>
      <c r="E20" s="102">
        <v>242563</v>
      </c>
      <c r="F20" s="102">
        <v>240687</v>
      </c>
      <c r="G20" s="102">
        <v>240182</v>
      </c>
      <c r="H20" s="3" t="s">
        <v>7</v>
      </c>
    </row>
    <row r="21" spans="1:8" s="1" customFormat="1" ht="14.25" customHeight="1" x14ac:dyDescent="0.2">
      <c r="A21" s="75" t="s">
        <v>8</v>
      </c>
      <c r="B21" s="76"/>
      <c r="C21" s="108">
        <v>396340</v>
      </c>
      <c r="D21" s="108">
        <v>396920</v>
      </c>
      <c r="E21" s="108">
        <v>403640</v>
      </c>
      <c r="F21" s="108">
        <v>406323</v>
      </c>
      <c r="G21" s="108">
        <v>400806</v>
      </c>
      <c r="H21" s="77" t="s">
        <v>9</v>
      </c>
    </row>
  </sheetData>
  <mergeCells count="2">
    <mergeCell ref="A1:H1"/>
    <mergeCell ref="A2:H2"/>
  </mergeCells>
  <printOptions horizontalCentered="1"/>
  <pageMargins left="0.47244094488188981" right="0.39370078740157483" top="0.17" bottom="0.78740157480314965" header="0.15748031496062992" footer="0.15748031496062992"/>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B4B4D-CCC9-4458-B25F-06CBC22E4512}">
  <dimension ref="A1:AA34"/>
  <sheetViews>
    <sheetView zoomScaleNormal="100" workbookViewId="0">
      <selection activeCell="AB28" sqref="AB28"/>
    </sheetView>
  </sheetViews>
  <sheetFormatPr defaultColWidth="8.85546875" defaultRowHeight="12" x14ac:dyDescent="0.2"/>
  <cols>
    <col min="1" max="1" width="15.7109375" style="49" customWidth="1"/>
    <col min="2" max="5" width="8.42578125" style="53" customWidth="1"/>
    <col min="6" max="6" width="8.7109375" style="53" customWidth="1"/>
    <col min="7" max="16" width="7.7109375" style="53" customWidth="1"/>
    <col min="17" max="25" width="7.42578125" style="53" customWidth="1"/>
    <col min="26" max="16384" width="8.85546875" style="49"/>
  </cols>
  <sheetData>
    <row r="1" spans="1:27" s="51" customFormat="1" ht="14.25" customHeight="1" x14ac:dyDescent="0.2">
      <c r="A1" s="130" t="s">
        <v>195</v>
      </c>
      <c r="B1" s="130"/>
      <c r="C1" s="130"/>
      <c r="D1" s="130"/>
      <c r="E1" s="130"/>
      <c r="F1" s="130"/>
      <c r="G1" s="130"/>
      <c r="H1" s="130"/>
      <c r="I1" s="130"/>
      <c r="J1" s="130"/>
      <c r="K1" s="130"/>
      <c r="L1" s="130"/>
      <c r="M1" s="130"/>
      <c r="N1" s="130"/>
      <c r="O1" s="130"/>
      <c r="P1" s="130"/>
      <c r="Q1" s="130"/>
      <c r="R1" s="130"/>
      <c r="S1" s="130"/>
      <c r="T1" s="130"/>
      <c r="U1" s="130"/>
      <c r="V1" s="130"/>
      <c r="W1" s="130"/>
      <c r="X1" s="130"/>
      <c r="Y1" s="130"/>
      <c r="Z1" s="130"/>
    </row>
    <row r="2" spans="1:27" s="48" customFormat="1" ht="14.25" customHeight="1" thickBot="1" x14ac:dyDescent="0.25">
      <c r="A2" s="130" t="s">
        <v>220</v>
      </c>
      <c r="B2" s="130"/>
      <c r="C2" s="130"/>
      <c r="D2" s="130"/>
      <c r="E2" s="130"/>
      <c r="F2" s="130"/>
      <c r="G2" s="130"/>
      <c r="H2" s="130"/>
      <c r="I2" s="130"/>
      <c r="J2" s="130"/>
      <c r="K2" s="130"/>
      <c r="L2" s="130"/>
      <c r="M2" s="130"/>
      <c r="N2" s="130"/>
      <c r="O2" s="130"/>
      <c r="P2" s="130"/>
      <c r="Q2" s="130"/>
      <c r="R2" s="130"/>
      <c r="S2" s="130"/>
      <c r="T2" s="130"/>
      <c r="U2" s="130"/>
      <c r="V2" s="130"/>
      <c r="W2" s="130"/>
      <c r="X2" s="130"/>
      <c r="Y2" s="130"/>
      <c r="Z2" s="130"/>
    </row>
    <row r="3" spans="1:27" ht="23.25" customHeight="1" x14ac:dyDescent="0.2">
      <c r="A3" s="132" t="s">
        <v>16</v>
      </c>
      <c r="B3" s="134" t="s">
        <v>17</v>
      </c>
      <c r="C3" s="135"/>
      <c r="D3" s="135"/>
      <c r="E3" s="135"/>
      <c r="F3" s="136"/>
      <c r="G3" s="134" t="s">
        <v>196</v>
      </c>
      <c r="H3" s="137"/>
      <c r="I3" s="137"/>
      <c r="J3" s="137"/>
      <c r="K3" s="138"/>
      <c r="L3" s="134" t="s">
        <v>197</v>
      </c>
      <c r="M3" s="137"/>
      <c r="N3" s="137"/>
      <c r="O3" s="137"/>
      <c r="P3" s="138"/>
      <c r="Q3" s="134" t="s">
        <v>20</v>
      </c>
      <c r="R3" s="135"/>
      <c r="S3" s="135"/>
      <c r="T3" s="135"/>
      <c r="U3" s="136"/>
      <c r="V3" s="134" t="s">
        <v>21</v>
      </c>
      <c r="W3" s="135"/>
      <c r="X3" s="135"/>
      <c r="Y3" s="135"/>
      <c r="Z3" s="136"/>
    </row>
    <row r="4" spans="1:27" ht="20.25" customHeight="1" x14ac:dyDescent="0.2">
      <c r="A4" s="133"/>
      <c r="B4" s="82" t="s">
        <v>190</v>
      </c>
      <c r="C4" s="83" t="s">
        <v>191</v>
      </c>
      <c r="D4" s="83" t="s">
        <v>192</v>
      </c>
      <c r="E4" s="83" t="s">
        <v>193</v>
      </c>
      <c r="F4" s="84">
        <v>2020</v>
      </c>
      <c r="G4" s="82" t="s">
        <v>190</v>
      </c>
      <c r="H4" s="83" t="s">
        <v>191</v>
      </c>
      <c r="I4" s="83" t="s">
        <v>192</v>
      </c>
      <c r="J4" s="83" t="s">
        <v>193</v>
      </c>
      <c r="K4" s="84">
        <v>2020</v>
      </c>
      <c r="L4" s="82" t="s">
        <v>190</v>
      </c>
      <c r="M4" s="83" t="s">
        <v>191</v>
      </c>
      <c r="N4" s="83" t="s">
        <v>192</v>
      </c>
      <c r="O4" s="83" t="s">
        <v>193</v>
      </c>
      <c r="P4" s="84">
        <v>2020</v>
      </c>
      <c r="Q4" s="82" t="s">
        <v>190</v>
      </c>
      <c r="R4" s="83" t="s">
        <v>191</v>
      </c>
      <c r="S4" s="83" t="s">
        <v>192</v>
      </c>
      <c r="T4" s="83" t="s">
        <v>193</v>
      </c>
      <c r="U4" s="84">
        <v>2020</v>
      </c>
      <c r="V4" s="82" t="s">
        <v>190</v>
      </c>
      <c r="W4" s="83" t="s">
        <v>191</v>
      </c>
      <c r="X4" s="83" t="s">
        <v>192</v>
      </c>
      <c r="Y4" s="83" t="s">
        <v>193</v>
      </c>
      <c r="Z4" s="84">
        <v>2020</v>
      </c>
    </row>
    <row r="5" spans="1:27" ht="16.5" customHeight="1" x14ac:dyDescent="0.2">
      <c r="A5" s="139" t="s">
        <v>22</v>
      </c>
      <c r="B5" s="139"/>
      <c r="C5" s="139"/>
      <c r="D5" s="139"/>
      <c r="E5" s="139"/>
      <c r="F5" s="139"/>
      <c r="G5" s="139"/>
      <c r="H5" s="139"/>
      <c r="I5" s="139"/>
      <c r="J5" s="139"/>
      <c r="K5" s="139"/>
      <c r="L5" s="139"/>
      <c r="M5" s="139"/>
      <c r="N5" s="139"/>
      <c r="O5" s="139"/>
      <c r="P5" s="139"/>
      <c r="Q5" s="139"/>
      <c r="R5" s="139"/>
      <c r="S5" s="139"/>
      <c r="T5" s="139"/>
      <c r="U5" s="139"/>
      <c r="V5" s="139"/>
      <c r="W5" s="139"/>
      <c r="X5" s="139"/>
      <c r="Y5" s="139"/>
      <c r="Z5" s="140"/>
    </row>
    <row r="6" spans="1:27" s="2" customFormat="1" ht="12" customHeight="1" x14ac:dyDescent="0.2">
      <c r="A6" s="14" t="s">
        <v>23</v>
      </c>
      <c r="B6" s="111">
        <v>1487809</v>
      </c>
      <c r="C6" s="111">
        <v>1482774</v>
      </c>
      <c r="D6" s="111">
        <v>1478001</v>
      </c>
      <c r="E6" s="111">
        <v>1472694</v>
      </c>
      <c r="F6" s="111">
        <v>1480320</v>
      </c>
      <c r="G6" s="111">
        <v>856456</v>
      </c>
      <c r="H6" s="111">
        <v>843389</v>
      </c>
      <c r="I6" s="111">
        <v>831798</v>
      </c>
      <c r="J6" s="111">
        <v>825685</v>
      </c>
      <c r="K6" s="111">
        <v>839332</v>
      </c>
      <c r="L6" s="111">
        <v>717212</v>
      </c>
      <c r="M6" s="111">
        <v>702251</v>
      </c>
      <c r="N6" s="111">
        <v>700010</v>
      </c>
      <c r="O6" s="111">
        <v>695457</v>
      </c>
      <c r="P6" s="111">
        <v>703733</v>
      </c>
      <c r="Q6" s="111">
        <v>139244</v>
      </c>
      <c r="R6" s="111">
        <v>141138</v>
      </c>
      <c r="S6" s="111">
        <v>131788</v>
      </c>
      <c r="T6" s="111">
        <v>130228</v>
      </c>
      <c r="U6" s="111">
        <v>135600</v>
      </c>
      <c r="V6" s="111">
        <v>631353</v>
      </c>
      <c r="W6" s="111">
        <v>639385</v>
      </c>
      <c r="X6" s="111">
        <v>646203</v>
      </c>
      <c r="Y6" s="111">
        <v>647009</v>
      </c>
      <c r="Z6" s="111">
        <v>640988</v>
      </c>
    </row>
    <row r="7" spans="1:27" s="1" customFormat="1" ht="16.5" customHeight="1" x14ac:dyDescent="0.2">
      <c r="A7" s="3" t="s">
        <v>24</v>
      </c>
      <c r="B7" s="110">
        <v>215798</v>
      </c>
      <c r="C7" s="110">
        <v>214566</v>
      </c>
      <c r="D7" s="110">
        <v>213369</v>
      </c>
      <c r="E7" s="110">
        <v>212096</v>
      </c>
      <c r="F7" s="110">
        <v>213957</v>
      </c>
      <c r="G7" s="110">
        <v>73323</v>
      </c>
      <c r="H7" s="110">
        <v>69577</v>
      </c>
      <c r="I7" s="110">
        <v>70886</v>
      </c>
      <c r="J7" s="110">
        <v>68461</v>
      </c>
      <c r="K7" s="110">
        <v>70562</v>
      </c>
      <c r="L7" s="110">
        <v>46055</v>
      </c>
      <c r="M7" s="110">
        <v>45945</v>
      </c>
      <c r="N7" s="110">
        <v>46520</v>
      </c>
      <c r="O7" s="110">
        <v>41103</v>
      </c>
      <c r="P7" s="110">
        <v>44906</v>
      </c>
      <c r="Q7" s="110">
        <v>27268</v>
      </c>
      <c r="R7" s="110">
        <v>23632</v>
      </c>
      <c r="S7" s="110">
        <v>24366</v>
      </c>
      <c r="T7" s="110">
        <v>27358</v>
      </c>
      <c r="U7" s="110">
        <v>25656</v>
      </c>
      <c r="V7" s="110">
        <v>142475</v>
      </c>
      <c r="W7" s="110">
        <v>144989</v>
      </c>
      <c r="X7" s="110">
        <v>142483</v>
      </c>
      <c r="Y7" s="110">
        <v>143635</v>
      </c>
      <c r="Z7" s="110">
        <v>143395</v>
      </c>
    </row>
    <row r="8" spans="1:27" s="1" customFormat="1" ht="16.5" customHeight="1" x14ac:dyDescent="0.2">
      <c r="A8" s="3" t="s">
        <v>25</v>
      </c>
      <c r="B8" s="110">
        <v>633071</v>
      </c>
      <c r="C8" s="110">
        <v>629943</v>
      </c>
      <c r="D8" s="110">
        <v>626909</v>
      </c>
      <c r="E8" s="110">
        <v>623665</v>
      </c>
      <c r="F8" s="110">
        <v>628397</v>
      </c>
      <c r="G8" s="110">
        <v>526358</v>
      </c>
      <c r="H8" s="110">
        <v>518641</v>
      </c>
      <c r="I8" s="110">
        <v>506620</v>
      </c>
      <c r="J8" s="110">
        <v>505083</v>
      </c>
      <c r="K8" s="110">
        <v>514175</v>
      </c>
      <c r="L8" s="110">
        <v>447613</v>
      </c>
      <c r="M8" s="110">
        <v>435908</v>
      </c>
      <c r="N8" s="110">
        <v>431321</v>
      </c>
      <c r="O8" s="110">
        <v>430692</v>
      </c>
      <c r="P8" s="110">
        <v>436384</v>
      </c>
      <c r="Q8" s="110">
        <v>78745</v>
      </c>
      <c r="R8" s="110">
        <v>82733</v>
      </c>
      <c r="S8" s="110">
        <v>75298</v>
      </c>
      <c r="T8" s="110">
        <v>74391</v>
      </c>
      <c r="U8" s="110">
        <v>77792</v>
      </c>
      <c r="V8" s="110">
        <v>106713</v>
      </c>
      <c r="W8" s="110">
        <v>111302</v>
      </c>
      <c r="X8" s="110">
        <v>120289</v>
      </c>
      <c r="Y8" s="110">
        <v>118582</v>
      </c>
      <c r="Z8" s="110">
        <v>114222</v>
      </c>
    </row>
    <row r="9" spans="1:27" s="1" customFormat="1" ht="16.5" customHeight="1" x14ac:dyDescent="0.2">
      <c r="A9" s="3" t="s">
        <v>26</v>
      </c>
      <c r="B9" s="110">
        <v>385645</v>
      </c>
      <c r="C9" s="110">
        <v>384119</v>
      </c>
      <c r="D9" s="110">
        <v>382668</v>
      </c>
      <c r="E9" s="110">
        <v>381090</v>
      </c>
      <c r="F9" s="110">
        <v>383381</v>
      </c>
      <c r="G9" s="110">
        <v>244148</v>
      </c>
      <c r="H9" s="110">
        <v>241787</v>
      </c>
      <c r="I9" s="110">
        <v>241476</v>
      </c>
      <c r="J9" s="110">
        <v>240274</v>
      </c>
      <c r="K9" s="110">
        <v>241921</v>
      </c>
      <c r="L9" s="110">
        <v>210917</v>
      </c>
      <c r="M9" s="110">
        <v>207014</v>
      </c>
      <c r="N9" s="110">
        <v>209352</v>
      </c>
      <c r="O9" s="110">
        <v>211795</v>
      </c>
      <c r="P9" s="110">
        <v>209769</v>
      </c>
      <c r="Q9" s="110">
        <v>33231</v>
      </c>
      <c r="R9" s="110">
        <v>34773</v>
      </c>
      <c r="S9" s="110">
        <v>32124</v>
      </c>
      <c r="T9" s="110">
        <v>28479</v>
      </c>
      <c r="U9" s="110">
        <v>32152</v>
      </c>
      <c r="V9" s="110">
        <v>141497</v>
      </c>
      <c r="W9" s="110">
        <v>142332</v>
      </c>
      <c r="X9" s="110">
        <v>141191</v>
      </c>
      <c r="Y9" s="110">
        <v>140817</v>
      </c>
      <c r="Z9" s="110">
        <v>141459</v>
      </c>
    </row>
    <row r="10" spans="1:27" s="1" customFormat="1" ht="24.75" customHeight="1" x14ac:dyDescent="0.2">
      <c r="A10" s="18" t="s">
        <v>27</v>
      </c>
      <c r="B10" s="110">
        <v>253295</v>
      </c>
      <c r="C10" s="110">
        <v>254146</v>
      </c>
      <c r="D10" s="110">
        <v>255055</v>
      </c>
      <c r="E10" s="110">
        <v>255843</v>
      </c>
      <c r="F10" s="110">
        <v>254585</v>
      </c>
      <c r="G10" s="110">
        <v>12627</v>
      </c>
      <c r="H10" s="110">
        <v>13384</v>
      </c>
      <c r="I10" s="110">
        <v>12816</v>
      </c>
      <c r="J10" s="110">
        <v>11867</v>
      </c>
      <c r="K10" s="110">
        <v>12673</v>
      </c>
      <c r="L10" s="110">
        <v>12627</v>
      </c>
      <c r="M10" s="110">
        <v>13384</v>
      </c>
      <c r="N10" s="110">
        <v>12816</v>
      </c>
      <c r="O10" s="110">
        <v>11867</v>
      </c>
      <c r="P10" s="110">
        <v>12673</v>
      </c>
      <c r="Q10" s="110" t="s">
        <v>185</v>
      </c>
      <c r="R10" s="110" t="s">
        <v>185</v>
      </c>
      <c r="S10" s="110" t="s">
        <v>185</v>
      </c>
      <c r="T10" s="110" t="s">
        <v>185</v>
      </c>
      <c r="U10" s="110" t="s">
        <v>185</v>
      </c>
      <c r="V10" s="110">
        <v>240668</v>
      </c>
      <c r="W10" s="110">
        <v>240762</v>
      </c>
      <c r="X10" s="110">
        <v>242239</v>
      </c>
      <c r="Y10" s="110">
        <v>243976</v>
      </c>
      <c r="Z10" s="110">
        <v>241911</v>
      </c>
    </row>
    <row r="11" spans="1:27" s="1" customFormat="1" ht="12" customHeight="1" x14ac:dyDescent="0.2">
      <c r="A11" s="3" t="s">
        <v>28</v>
      </c>
      <c r="B11" s="110">
        <v>336087</v>
      </c>
      <c r="C11" s="110">
        <v>333975</v>
      </c>
      <c r="D11" s="110">
        <v>331921</v>
      </c>
      <c r="E11" s="110">
        <v>329745</v>
      </c>
      <c r="F11" s="110">
        <v>332932</v>
      </c>
      <c r="G11" s="110">
        <v>168575</v>
      </c>
      <c r="H11" s="110">
        <v>163286</v>
      </c>
      <c r="I11" s="110">
        <v>162014</v>
      </c>
      <c r="J11" s="110">
        <v>158987</v>
      </c>
      <c r="K11" s="110">
        <v>163215</v>
      </c>
      <c r="L11" s="110">
        <v>121758</v>
      </c>
      <c r="M11" s="110">
        <v>116298</v>
      </c>
      <c r="N11" s="110">
        <v>114757</v>
      </c>
      <c r="O11" s="110">
        <v>110796</v>
      </c>
      <c r="P11" s="110">
        <v>115902</v>
      </c>
      <c r="Q11" s="110">
        <v>46816</v>
      </c>
      <c r="R11" s="110">
        <v>46988</v>
      </c>
      <c r="S11" s="110">
        <v>47257</v>
      </c>
      <c r="T11" s="110">
        <v>48191</v>
      </c>
      <c r="U11" s="110">
        <v>47313</v>
      </c>
      <c r="V11" s="110">
        <v>167512</v>
      </c>
      <c r="W11" s="110">
        <v>170689</v>
      </c>
      <c r="X11" s="110">
        <v>169907</v>
      </c>
      <c r="Y11" s="110">
        <v>170758</v>
      </c>
      <c r="Z11" s="110">
        <v>169717</v>
      </c>
    </row>
    <row r="12" spans="1:27" s="1" customFormat="1" ht="12" customHeight="1" x14ac:dyDescent="0.2">
      <c r="A12" s="3" t="s">
        <v>29</v>
      </c>
      <c r="B12" s="110">
        <v>1234514</v>
      </c>
      <c r="C12" s="110">
        <v>1228628</v>
      </c>
      <c r="D12" s="110">
        <v>1222946</v>
      </c>
      <c r="E12" s="110">
        <v>1216851</v>
      </c>
      <c r="F12" s="110">
        <v>1225735</v>
      </c>
      <c r="G12" s="110">
        <v>843829</v>
      </c>
      <c r="H12" s="110">
        <v>830005</v>
      </c>
      <c r="I12" s="110">
        <v>818982</v>
      </c>
      <c r="J12" s="110">
        <v>813818</v>
      </c>
      <c r="K12" s="110">
        <v>826659</v>
      </c>
      <c r="L12" s="110">
        <v>704585</v>
      </c>
      <c r="M12" s="110">
        <v>688867</v>
      </c>
      <c r="N12" s="110">
        <v>687194</v>
      </c>
      <c r="O12" s="110">
        <v>683590</v>
      </c>
      <c r="P12" s="110">
        <v>691059</v>
      </c>
      <c r="Q12" s="110">
        <v>139244</v>
      </c>
      <c r="R12" s="110">
        <v>141138</v>
      </c>
      <c r="S12" s="110">
        <v>131788</v>
      </c>
      <c r="T12" s="110">
        <v>130228</v>
      </c>
      <c r="U12" s="110">
        <v>135600</v>
      </c>
      <c r="V12" s="110">
        <v>390685</v>
      </c>
      <c r="W12" s="110">
        <v>398623</v>
      </c>
      <c r="X12" s="110">
        <v>403964</v>
      </c>
      <c r="Y12" s="110">
        <v>403033</v>
      </c>
      <c r="Z12" s="110">
        <v>399076</v>
      </c>
    </row>
    <row r="13" spans="1:27" s="1" customFormat="1" ht="12" customHeight="1" x14ac:dyDescent="0.2">
      <c r="A13" s="3" t="s">
        <v>30</v>
      </c>
      <c r="B13" s="110">
        <v>1127636</v>
      </c>
      <c r="C13" s="110">
        <v>1122421</v>
      </c>
      <c r="D13" s="110">
        <v>1117395</v>
      </c>
      <c r="E13" s="110">
        <v>1111995</v>
      </c>
      <c r="F13" s="110">
        <v>1119862</v>
      </c>
      <c r="G13" s="110">
        <v>833402</v>
      </c>
      <c r="H13" s="110">
        <v>821034</v>
      </c>
      <c r="I13" s="110">
        <v>806326</v>
      </c>
      <c r="J13" s="110">
        <v>801459</v>
      </c>
      <c r="K13" s="110">
        <v>815555</v>
      </c>
      <c r="L13" s="110">
        <v>699528</v>
      </c>
      <c r="M13" s="110">
        <v>683135</v>
      </c>
      <c r="N13" s="110">
        <v>680982</v>
      </c>
      <c r="O13" s="110">
        <v>677350</v>
      </c>
      <c r="P13" s="110">
        <v>685249</v>
      </c>
      <c r="Q13" s="110">
        <v>133875</v>
      </c>
      <c r="R13" s="110">
        <v>137899</v>
      </c>
      <c r="S13" s="110">
        <v>125345</v>
      </c>
      <c r="T13" s="110">
        <v>124109</v>
      </c>
      <c r="U13" s="110">
        <v>130307</v>
      </c>
      <c r="V13" s="110">
        <v>294234</v>
      </c>
      <c r="W13" s="110">
        <v>301387</v>
      </c>
      <c r="X13" s="110">
        <v>311069</v>
      </c>
      <c r="Y13" s="110">
        <v>310536</v>
      </c>
      <c r="Z13" s="110">
        <v>304307</v>
      </c>
      <c r="AA13" s="54"/>
    </row>
    <row r="14" spans="1:27" s="1" customFormat="1" ht="12.75" customHeight="1" x14ac:dyDescent="0.2">
      <c r="A14" s="14" t="s">
        <v>31</v>
      </c>
      <c r="B14" s="14"/>
      <c r="C14" s="14"/>
      <c r="D14" s="14"/>
      <c r="E14" s="14"/>
      <c r="F14" s="14"/>
      <c r="G14" s="14"/>
      <c r="H14" s="14"/>
      <c r="I14" s="14"/>
      <c r="J14" s="14"/>
      <c r="K14" s="14"/>
      <c r="L14" s="14"/>
      <c r="M14" s="14"/>
      <c r="N14" s="14"/>
      <c r="O14" s="14"/>
      <c r="P14" s="14"/>
      <c r="Q14" s="14"/>
      <c r="R14" s="14"/>
      <c r="S14" s="14"/>
      <c r="T14" s="14"/>
      <c r="U14" s="14"/>
      <c r="V14" s="14"/>
      <c r="W14" s="14"/>
      <c r="X14" s="14"/>
      <c r="Y14" s="14"/>
      <c r="Z14" s="14"/>
    </row>
    <row r="15" spans="1:27" s="2" customFormat="1" ht="12" customHeight="1" x14ac:dyDescent="0.2">
      <c r="A15" s="14" t="s">
        <v>23</v>
      </c>
      <c r="B15" s="111">
        <v>737782</v>
      </c>
      <c r="C15" s="111">
        <v>734783</v>
      </c>
      <c r="D15" s="111">
        <v>731913</v>
      </c>
      <c r="E15" s="111">
        <v>728767</v>
      </c>
      <c r="F15" s="111">
        <v>733311</v>
      </c>
      <c r="G15" s="111">
        <v>502768</v>
      </c>
      <c r="H15" s="111">
        <v>492318</v>
      </c>
      <c r="I15" s="111">
        <v>489351</v>
      </c>
      <c r="J15" s="111">
        <v>488080</v>
      </c>
      <c r="K15" s="111">
        <v>493129</v>
      </c>
      <c r="L15" s="111">
        <v>416818</v>
      </c>
      <c r="M15" s="111">
        <v>408393</v>
      </c>
      <c r="N15" s="111">
        <v>407203</v>
      </c>
      <c r="O15" s="111">
        <v>406775</v>
      </c>
      <c r="P15" s="111">
        <v>409797</v>
      </c>
      <c r="Q15" s="111">
        <v>85950</v>
      </c>
      <c r="R15" s="111">
        <v>83925</v>
      </c>
      <c r="S15" s="111">
        <v>82148</v>
      </c>
      <c r="T15" s="111">
        <v>81306</v>
      </c>
      <c r="U15" s="111">
        <v>83332</v>
      </c>
      <c r="V15" s="111">
        <v>235014</v>
      </c>
      <c r="W15" s="111">
        <v>242465</v>
      </c>
      <c r="X15" s="111">
        <v>242563</v>
      </c>
      <c r="Y15" s="111">
        <v>240687</v>
      </c>
      <c r="Z15" s="111">
        <v>240182</v>
      </c>
    </row>
    <row r="16" spans="1:27" s="1" customFormat="1" ht="16.5" customHeight="1" x14ac:dyDescent="0.2">
      <c r="A16" s="3" t="s">
        <v>24</v>
      </c>
      <c r="B16" s="110">
        <v>110863</v>
      </c>
      <c r="C16" s="110">
        <v>110129</v>
      </c>
      <c r="D16" s="110">
        <v>109414</v>
      </c>
      <c r="E16" s="110">
        <v>108662</v>
      </c>
      <c r="F16" s="110">
        <v>109767</v>
      </c>
      <c r="G16" s="110">
        <v>45389</v>
      </c>
      <c r="H16" s="110">
        <v>43539</v>
      </c>
      <c r="I16" s="110">
        <v>45274</v>
      </c>
      <c r="J16" s="110">
        <v>44601</v>
      </c>
      <c r="K16" s="110">
        <v>44701</v>
      </c>
      <c r="L16" s="110">
        <v>29102</v>
      </c>
      <c r="M16" s="110">
        <v>29617</v>
      </c>
      <c r="N16" s="110">
        <v>30291</v>
      </c>
      <c r="O16" s="110">
        <v>27442</v>
      </c>
      <c r="P16" s="110">
        <v>29113</v>
      </c>
      <c r="Q16" s="110">
        <v>16287</v>
      </c>
      <c r="R16" s="110">
        <v>13921</v>
      </c>
      <c r="S16" s="110">
        <v>14982</v>
      </c>
      <c r="T16" s="110">
        <v>17159</v>
      </c>
      <c r="U16" s="110">
        <v>15587</v>
      </c>
      <c r="V16" s="110">
        <v>65474</v>
      </c>
      <c r="W16" s="110">
        <v>66590</v>
      </c>
      <c r="X16" s="110">
        <v>64140</v>
      </c>
      <c r="Y16" s="110">
        <v>64061</v>
      </c>
      <c r="Z16" s="110">
        <v>65066</v>
      </c>
    </row>
    <row r="17" spans="1:26" s="1" customFormat="1" ht="16.5" customHeight="1" x14ac:dyDescent="0.2">
      <c r="A17" s="3" t="s">
        <v>25</v>
      </c>
      <c r="B17" s="110">
        <v>319302</v>
      </c>
      <c r="C17" s="110">
        <v>317639</v>
      </c>
      <c r="D17" s="110">
        <v>316023</v>
      </c>
      <c r="E17" s="110">
        <v>314300</v>
      </c>
      <c r="F17" s="110">
        <v>316816</v>
      </c>
      <c r="G17" s="110">
        <v>299521</v>
      </c>
      <c r="H17" s="110">
        <v>290012</v>
      </c>
      <c r="I17" s="110">
        <v>284730</v>
      </c>
      <c r="J17" s="110">
        <v>287479</v>
      </c>
      <c r="K17" s="110">
        <v>290436</v>
      </c>
      <c r="L17" s="110">
        <v>252844</v>
      </c>
      <c r="M17" s="110">
        <v>241779</v>
      </c>
      <c r="N17" s="110">
        <v>240354</v>
      </c>
      <c r="O17" s="110">
        <v>244073</v>
      </c>
      <c r="P17" s="110">
        <v>244763</v>
      </c>
      <c r="Q17" s="110">
        <v>46677</v>
      </c>
      <c r="R17" s="110">
        <v>48233</v>
      </c>
      <c r="S17" s="110">
        <v>44376</v>
      </c>
      <c r="T17" s="110">
        <v>43406</v>
      </c>
      <c r="U17" s="110">
        <v>45673</v>
      </c>
      <c r="V17" s="110">
        <v>19781</v>
      </c>
      <c r="W17" s="110">
        <v>27627</v>
      </c>
      <c r="X17" s="110">
        <v>31292</v>
      </c>
      <c r="Y17" s="110">
        <v>26821</v>
      </c>
      <c r="Z17" s="110">
        <v>26380</v>
      </c>
    </row>
    <row r="18" spans="1:26" s="1" customFormat="1" ht="12.75" customHeight="1" x14ac:dyDescent="0.2">
      <c r="A18" s="3" t="s">
        <v>26</v>
      </c>
      <c r="B18" s="110">
        <v>190571</v>
      </c>
      <c r="C18" s="110">
        <v>189596</v>
      </c>
      <c r="D18" s="110">
        <v>188658</v>
      </c>
      <c r="E18" s="110">
        <v>187652</v>
      </c>
      <c r="F18" s="110">
        <v>189119</v>
      </c>
      <c r="G18" s="110">
        <v>148706</v>
      </c>
      <c r="H18" s="110">
        <v>149227</v>
      </c>
      <c r="I18" s="110">
        <v>150235</v>
      </c>
      <c r="J18" s="110">
        <v>147770</v>
      </c>
      <c r="K18" s="110">
        <v>148985</v>
      </c>
      <c r="L18" s="110">
        <v>125720</v>
      </c>
      <c r="M18" s="110">
        <v>127456</v>
      </c>
      <c r="N18" s="110">
        <v>127446</v>
      </c>
      <c r="O18" s="110">
        <v>127029</v>
      </c>
      <c r="P18" s="110">
        <v>126913</v>
      </c>
      <c r="Q18" s="110">
        <v>22986</v>
      </c>
      <c r="R18" s="110">
        <v>21771</v>
      </c>
      <c r="S18" s="110">
        <v>22789</v>
      </c>
      <c r="T18" s="110">
        <v>20741</v>
      </c>
      <c r="U18" s="110">
        <v>22072</v>
      </c>
      <c r="V18" s="110">
        <v>41865</v>
      </c>
      <c r="W18" s="110">
        <v>40369</v>
      </c>
      <c r="X18" s="110">
        <v>38423</v>
      </c>
      <c r="Y18" s="110">
        <v>39882</v>
      </c>
      <c r="Z18" s="110">
        <v>40135</v>
      </c>
    </row>
    <row r="19" spans="1:26" s="1" customFormat="1" ht="26.25" customHeight="1" x14ac:dyDescent="0.2">
      <c r="A19" s="18" t="s">
        <v>27</v>
      </c>
      <c r="B19" s="110">
        <v>117045</v>
      </c>
      <c r="C19" s="110">
        <v>117419</v>
      </c>
      <c r="D19" s="110">
        <v>117819</v>
      </c>
      <c r="E19" s="110">
        <v>118153</v>
      </c>
      <c r="F19" s="110">
        <v>117609</v>
      </c>
      <c r="G19" s="110">
        <v>9152</v>
      </c>
      <c r="H19" s="110">
        <v>9540</v>
      </c>
      <c r="I19" s="110">
        <v>9111</v>
      </c>
      <c r="J19" s="110">
        <v>8230</v>
      </c>
      <c r="K19" s="110">
        <v>9008</v>
      </c>
      <c r="L19" s="110">
        <v>9152</v>
      </c>
      <c r="M19" s="110">
        <v>9540</v>
      </c>
      <c r="N19" s="110">
        <v>9111</v>
      </c>
      <c r="O19" s="110">
        <v>8230</v>
      </c>
      <c r="P19" s="110">
        <v>9008</v>
      </c>
      <c r="Q19" s="110" t="s">
        <v>185</v>
      </c>
      <c r="R19" s="110" t="s">
        <v>185</v>
      </c>
      <c r="S19" s="110" t="s">
        <v>185</v>
      </c>
      <c r="T19" s="110" t="s">
        <v>185</v>
      </c>
      <c r="U19" s="110" t="s">
        <v>185</v>
      </c>
      <c r="V19" s="110">
        <v>107893</v>
      </c>
      <c r="W19" s="110">
        <v>107879</v>
      </c>
      <c r="X19" s="110">
        <v>108707</v>
      </c>
      <c r="Y19" s="110">
        <v>109923</v>
      </c>
      <c r="Z19" s="110">
        <v>108601</v>
      </c>
    </row>
    <row r="20" spans="1:26" s="1" customFormat="1" ht="12" customHeight="1" x14ac:dyDescent="0.2">
      <c r="A20" s="3" t="s">
        <v>28</v>
      </c>
      <c r="B20" s="110">
        <v>172264</v>
      </c>
      <c r="C20" s="110">
        <v>171096</v>
      </c>
      <c r="D20" s="110">
        <v>169958</v>
      </c>
      <c r="E20" s="110">
        <v>168758</v>
      </c>
      <c r="F20" s="110">
        <v>170519</v>
      </c>
      <c r="G20" s="110">
        <v>100723</v>
      </c>
      <c r="H20" s="110">
        <v>95353</v>
      </c>
      <c r="I20" s="110">
        <v>96440</v>
      </c>
      <c r="J20" s="110">
        <v>96437</v>
      </c>
      <c r="K20" s="110">
        <v>97238</v>
      </c>
      <c r="L20" s="110">
        <v>73822</v>
      </c>
      <c r="M20" s="110">
        <v>68524</v>
      </c>
      <c r="N20" s="110">
        <v>69068</v>
      </c>
      <c r="O20" s="110">
        <v>68407</v>
      </c>
      <c r="P20" s="110">
        <v>69955</v>
      </c>
      <c r="Q20" s="110">
        <v>26901</v>
      </c>
      <c r="R20" s="110">
        <v>26830</v>
      </c>
      <c r="S20" s="110">
        <v>27373</v>
      </c>
      <c r="T20" s="110">
        <v>28030</v>
      </c>
      <c r="U20" s="110">
        <v>27283</v>
      </c>
      <c r="V20" s="110">
        <v>71541</v>
      </c>
      <c r="W20" s="110">
        <v>75743</v>
      </c>
      <c r="X20" s="110">
        <v>73518</v>
      </c>
      <c r="Y20" s="110">
        <v>72321</v>
      </c>
      <c r="Z20" s="110">
        <v>73281</v>
      </c>
    </row>
    <row r="21" spans="1:26" s="1" customFormat="1" ht="12" customHeight="1" x14ac:dyDescent="0.2">
      <c r="A21" s="3" t="s">
        <v>29</v>
      </c>
      <c r="B21" s="110">
        <v>620736</v>
      </c>
      <c r="C21" s="110">
        <v>617364</v>
      </c>
      <c r="D21" s="110">
        <v>614095</v>
      </c>
      <c r="E21" s="110">
        <v>610614</v>
      </c>
      <c r="F21" s="110">
        <v>615702</v>
      </c>
      <c r="G21" s="110">
        <v>493616</v>
      </c>
      <c r="H21" s="110">
        <v>482778</v>
      </c>
      <c r="I21" s="110">
        <v>480239</v>
      </c>
      <c r="J21" s="110">
        <v>479850</v>
      </c>
      <c r="K21" s="110">
        <v>484121</v>
      </c>
      <c r="L21" s="110">
        <v>407666</v>
      </c>
      <c r="M21" s="110">
        <v>398852</v>
      </c>
      <c r="N21" s="110">
        <v>398092</v>
      </c>
      <c r="O21" s="110">
        <v>398545</v>
      </c>
      <c r="P21" s="110">
        <v>400789</v>
      </c>
      <c r="Q21" s="110">
        <v>85950</v>
      </c>
      <c r="R21" s="110">
        <v>83925</v>
      </c>
      <c r="S21" s="110">
        <v>82148</v>
      </c>
      <c r="T21" s="110">
        <v>81306</v>
      </c>
      <c r="U21" s="110">
        <v>83332</v>
      </c>
      <c r="V21" s="110">
        <v>127120</v>
      </c>
      <c r="W21" s="110">
        <v>134586</v>
      </c>
      <c r="X21" s="110">
        <v>133855</v>
      </c>
      <c r="Y21" s="110">
        <v>130764</v>
      </c>
      <c r="Z21" s="110">
        <v>131581</v>
      </c>
    </row>
    <row r="22" spans="1:26" s="1" customFormat="1" ht="12" customHeight="1" x14ac:dyDescent="0.2">
      <c r="A22" s="3" t="s">
        <v>30</v>
      </c>
      <c r="B22" s="110">
        <v>565869</v>
      </c>
      <c r="C22" s="110">
        <v>562880</v>
      </c>
      <c r="D22" s="110">
        <v>559986</v>
      </c>
      <c r="E22" s="110">
        <v>556897</v>
      </c>
      <c r="F22" s="110">
        <v>561408</v>
      </c>
      <c r="G22" s="110">
        <v>486693</v>
      </c>
      <c r="H22" s="110">
        <v>476109</v>
      </c>
      <c r="I22" s="110">
        <v>471052</v>
      </c>
      <c r="J22" s="110">
        <v>472040</v>
      </c>
      <c r="K22" s="110">
        <v>476474</v>
      </c>
      <c r="L22" s="110">
        <v>404463</v>
      </c>
      <c r="M22" s="110">
        <v>394935</v>
      </c>
      <c r="N22" s="110">
        <v>393234</v>
      </c>
      <c r="O22" s="110">
        <v>393850</v>
      </c>
      <c r="P22" s="110">
        <v>396620</v>
      </c>
      <c r="Q22" s="110">
        <v>82230</v>
      </c>
      <c r="R22" s="110">
        <v>81175</v>
      </c>
      <c r="S22" s="110">
        <v>77818</v>
      </c>
      <c r="T22" s="110">
        <v>78190</v>
      </c>
      <c r="U22" s="110">
        <v>79853</v>
      </c>
      <c r="V22" s="110">
        <v>79177</v>
      </c>
      <c r="W22" s="110">
        <v>86771</v>
      </c>
      <c r="X22" s="110">
        <v>88933</v>
      </c>
      <c r="Y22" s="110">
        <v>84857</v>
      </c>
      <c r="Z22" s="110">
        <v>84934</v>
      </c>
    </row>
    <row r="23" spans="1:26" s="1" customFormat="1" ht="14.25" customHeight="1" x14ac:dyDescent="0.2">
      <c r="A23" s="14" t="s">
        <v>32</v>
      </c>
      <c r="B23" s="14"/>
      <c r="C23" s="14"/>
      <c r="D23" s="14"/>
      <c r="E23" s="14"/>
      <c r="F23" s="14"/>
      <c r="G23" s="14"/>
      <c r="H23" s="14"/>
      <c r="I23" s="14"/>
      <c r="J23" s="14"/>
      <c r="K23" s="14"/>
      <c r="L23" s="14"/>
      <c r="M23" s="14"/>
      <c r="N23" s="14"/>
      <c r="O23" s="14"/>
      <c r="P23" s="14"/>
      <c r="Q23" s="14"/>
      <c r="R23" s="14"/>
      <c r="S23" s="14"/>
      <c r="T23" s="14"/>
      <c r="U23" s="14"/>
      <c r="V23" s="14"/>
      <c r="W23" s="14"/>
      <c r="X23" s="14"/>
      <c r="Y23" s="14"/>
      <c r="Z23" s="14"/>
    </row>
    <row r="24" spans="1:26" s="2" customFormat="1" ht="16.5" customHeight="1" x14ac:dyDescent="0.2">
      <c r="A24" s="14" t="s">
        <v>23</v>
      </c>
      <c r="B24" s="111">
        <v>750028</v>
      </c>
      <c r="C24" s="111">
        <v>747991</v>
      </c>
      <c r="D24" s="111">
        <v>746087</v>
      </c>
      <c r="E24" s="111">
        <v>743928</v>
      </c>
      <c r="F24" s="111">
        <v>747008</v>
      </c>
      <c r="G24" s="111">
        <v>353688</v>
      </c>
      <c r="H24" s="111">
        <v>351071</v>
      </c>
      <c r="I24" s="111">
        <v>342447</v>
      </c>
      <c r="J24" s="111">
        <v>337605</v>
      </c>
      <c r="K24" s="111">
        <v>346203</v>
      </c>
      <c r="L24" s="111">
        <v>300394</v>
      </c>
      <c r="M24" s="111">
        <v>293858</v>
      </c>
      <c r="N24" s="111">
        <v>292807</v>
      </c>
      <c r="O24" s="111">
        <v>288682</v>
      </c>
      <c r="P24" s="111">
        <v>293935</v>
      </c>
      <c r="Q24" s="111">
        <v>53294</v>
      </c>
      <c r="R24" s="111">
        <v>57213</v>
      </c>
      <c r="S24" s="111">
        <v>49640</v>
      </c>
      <c r="T24" s="111">
        <v>48922</v>
      </c>
      <c r="U24" s="111">
        <v>52267</v>
      </c>
      <c r="V24" s="111">
        <v>396340</v>
      </c>
      <c r="W24" s="111">
        <v>396920</v>
      </c>
      <c r="X24" s="111">
        <v>403640</v>
      </c>
      <c r="Y24" s="111">
        <v>406323</v>
      </c>
      <c r="Z24" s="111">
        <v>400806</v>
      </c>
    </row>
    <row r="25" spans="1:26" s="1" customFormat="1" ht="13.5" customHeight="1" x14ac:dyDescent="0.2">
      <c r="A25" s="3" t="s">
        <v>24</v>
      </c>
      <c r="B25" s="110">
        <v>104935</v>
      </c>
      <c r="C25" s="110">
        <v>104437</v>
      </c>
      <c r="D25" s="110">
        <v>103955</v>
      </c>
      <c r="E25" s="110">
        <v>103434</v>
      </c>
      <c r="F25" s="110">
        <v>104190</v>
      </c>
      <c r="G25" s="110">
        <v>27934</v>
      </c>
      <c r="H25" s="110">
        <v>26039</v>
      </c>
      <c r="I25" s="110">
        <v>25612</v>
      </c>
      <c r="J25" s="110">
        <v>23860</v>
      </c>
      <c r="K25" s="110">
        <v>25861</v>
      </c>
      <c r="L25" s="110">
        <v>16953</v>
      </c>
      <c r="M25" s="110">
        <v>16328</v>
      </c>
      <c r="N25" s="110">
        <v>16229</v>
      </c>
      <c r="O25" s="110">
        <v>13661</v>
      </c>
      <c r="P25" s="110">
        <v>15793</v>
      </c>
      <c r="Q25" s="110">
        <v>10981</v>
      </c>
      <c r="R25" s="110">
        <v>9711</v>
      </c>
      <c r="S25" s="110">
        <v>9383</v>
      </c>
      <c r="T25" s="110">
        <v>10200</v>
      </c>
      <c r="U25" s="110">
        <v>10069</v>
      </c>
      <c r="V25" s="110">
        <v>77001</v>
      </c>
      <c r="W25" s="110">
        <v>78398</v>
      </c>
      <c r="X25" s="110">
        <v>78343</v>
      </c>
      <c r="Y25" s="110">
        <v>79574</v>
      </c>
      <c r="Z25" s="110">
        <v>78329</v>
      </c>
    </row>
    <row r="26" spans="1:26" s="1" customFormat="1" ht="13.5" customHeight="1" x14ac:dyDescent="0.2">
      <c r="A26" s="3" t="s">
        <v>25</v>
      </c>
      <c r="B26" s="110">
        <v>313769</v>
      </c>
      <c r="C26" s="110">
        <v>312304</v>
      </c>
      <c r="D26" s="110">
        <v>310886</v>
      </c>
      <c r="E26" s="110">
        <v>309365</v>
      </c>
      <c r="F26" s="110">
        <v>311581</v>
      </c>
      <c r="G26" s="110">
        <v>226837</v>
      </c>
      <c r="H26" s="110">
        <v>228629</v>
      </c>
      <c r="I26" s="110">
        <v>221889</v>
      </c>
      <c r="J26" s="110">
        <v>217604</v>
      </c>
      <c r="K26" s="110">
        <v>223740</v>
      </c>
      <c r="L26" s="110">
        <v>194769</v>
      </c>
      <c r="M26" s="110">
        <v>194129</v>
      </c>
      <c r="N26" s="110">
        <v>190967</v>
      </c>
      <c r="O26" s="110">
        <v>186619</v>
      </c>
      <c r="P26" s="110">
        <v>191621</v>
      </c>
      <c r="Q26" s="110">
        <v>32067</v>
      </c>
      <c r="R26" s="110">
        <v>34500</v>
      </c>
      <c r="S26" s="110">
        <v>30922</v>
      </c>
      <c r="T26" s="110">
        <v>30985</v>
      </c>
      <c r="U26" s="110">
        <v>32119</v>
      </c>
      <c r="V26" s="110">
        <v>86932</v>
      </c>
      <c r="W26" s="110">
        <v>83675</v>
      </c>
      <c r="X26" s="110">
        <v>88997</v>
      </c>
      <c r="Y26" s="110">
        <v>91761</v>
      </c>
      <c r="Z26" s="110">
        <v>87841</v>
      </c>
    </row>
    <row r="27" spans="1:26" s="1" customFormat="1" ht="16.5" customHeight="1" x14ac:dyDescent="0.2">
      <c r="A27" s="3" t="s">
        <v>26</v>
      </c>
      <c r="B27" s="110">
        <v>195074</v>
      </c>
      <c r="C27" s="110">
        <v>194523</v>
      </c>
      <c r="D27" s="110">
        <v>194010</v>
      </c>
      <c r="E27" s="110">
        <v>193438</v>
      </c>
      <c r="F27" s="110">
        <v>194261</v>
      </c>
      <c r="G27" s="110">
        <v>95442</v>
      </c>
      <c r="H27" s="110">
        <v>92560</v>
      </c>
      <c r="I27" s="110">
        <v>91241</v>
      </c>
      <c r="J27" s="110">
        <v>92503</v>
      </c>
      <c r="K27" s="110">
        <v>92937</v>
      </c>
      <c r="L27" s="110">
        <v>85196</v>
      </c>
      <c r="M27" s="110">
        <v>79558</v>
      </c>
      <c r="N27" s="110">
        <v>81907</v>
      </c>
      <c r="O27" s="110">
        <v>84766</v>
      </c>
      <c r="P27" s="110">
        <v>82857</v>
      </c>
      <c r="Q27" s="110">
        <v>10246</v>
      </c>
      <c r="R27" s="110">
        <v>13002</v>
      </c>
      <c r="S27" s="110">
        <v>9335</v>
      </c>
      <c r="T27" s="110">
        <v>7738</v>
      </c>
      <c r="U27" s="110">
        <v>10080</v>
      </c>
      <c r="V27" s="110">
        <v>99632</v>
      </c>
      <c r="W27" s="110">
        <v>101963</v>
      </c>
      <c r="X27" s="110">
        <v>102769</v>
      </c>
      <c r="Y27" s="110">
        <v>100935</v>
      </c>
      <c r="Z27" s="110">
        <v>101325</v>
      </c>
    </row>
    <row r="28" spans="1:26" s="1" customFormat="1" ht="25.5" customHeight="1" x14ac:dyDescent="0.2">
      <c r="A28" s="18" t="s">
        <v>27</v>
      </c>
      <c r="B28" s="110">
        <v>136250</v>
      </c>
      <c r="C28" s="110">
        <v>136727</v>
      </c>
      <c r="D28" s="110">
        <v>137236</v>
      </c>
      <c r="E28" s="110">
        <v>137690</v>
      </c>
      <c r="F28" s="110">
        <v>136976</v>
      </c>
      <c r="G28" s="110">
        <v>-3475</v>
      </c>
      <c r="H28" s="110">
        <v>-3844</v>
      </c>
      <c r="I28" s="110">
        <v>-3704</v>
      </c>
      <c r="J28" s="110">
        <v>-3637</v>
      </c>
      <c r="K28" s="110">
        <v>3665</v>
      </c>
      <c r="L28" s="110">
        <v>-3475</v>
      </c>
      <c r="M28" s="110">
        <v>-3844</v>
      </c>
      <c r="N28" s="110">
        <v>-3704</v>
      </c>
      <c r="O28" s="110">
        <v>-3637</v>
      </c>
      <c r="P28" s="110">
        <v>3665</v>
      </c>
      <c r="Q28" s="110" t="s">
        <v>185</v>
      </c>
      <c r="R28" s="110" t="s">
        <v>185</v>
      </c>
      <c r="S28" s="110" t="s">
        <v>185</v>
      </c>
      <c r="T28" s="110" t="s">
        <v>185</v>
      </c>
      <c r="U28" s="110" t="s">
        <v>185</v>
      </c>
      <c r="V28" s="110">
        <v>132775</v>
      </c>
      <c r="W28" s="110">
        <v>132883</v>
      </c>
      <c r="X28" s="110">
        <v>133532</v>
      </c>
      <c r="Y28" s="110">
        <v>134053</v>
      </c>
      <c r="Z28" s="110">
        <v>133311</v>
      </c>
    </row>
    <row r="29" spans="1:26" s="1" customFormat="1" ht="12" customHeight="1" x14ac:dyDescent="0.2">
      <c r="A29" s="3" t="s">
        <v>28</v>
      </c>
      <c r="B29" s="110">
        <v>163823</v>
      </c>
      <c r="C29" s="110">
        <v>162879</v>
      </c>
      <c r="D29" s="110">
        <v>161963</v>
      </c>
      <c r="E29" s="110">
        <v>160987</v>
      </c>
      <c r="F29" s="110">
        <v>162413</v>
      </c>
      <c r="G29" s="110">
        <v>67852</v>
      </c>
      <c r="H29" s="110">
        <v>67933</v>
      </c>
      <c r="I29" s="110">
        <v>65574</v>
      </c>
      <c r="J29" s="110">
        <v>62550</v>
      </c>
      <c r="K29" s="110">
        <v>65977</v>
      </c>
      <c r="L29" s="110">
        <v>47936</v>
      </c>
      <c r="M29" s="110">
        <v>47774</v>
      </c>
      <c r="N29" s="110">
        <v>45689</v>
      </c>
      <c r="O29" s="110">
        <v>42389</v>
      </c>
      <c r="P29" s="110">
        <v>45947</v>
      </c>
      <c r="Q29" s="110">
        <v>19916</v>
      </c>
      <c r="R29" s="110">
        <v>20158</v>
      </c>
      <c r="S29" s="110">
        <v>19885</v>
      </c>
      <c r="T29" s="110">
        <v>20161</v>
      </c>
      <c r="U29" s="110">
        <v>20030</v>
      </c>
      <c r="V29" s="110">
        <v>95971</v>
      </c>
      <c r="W29" s="110">
        <v>94946</v>
      </c>
      <c r="X29" s="110">
        <v>96389</v>
      </c>
      <c r="Y29" s="110">
        <v>98437</v>
      </c>
      <c r="Z29" s="110">
        <v>96436</v>
      </c>
    </row>
    <row r="30" spans="1:26" s="1" customFormat="1" ht="12" customHeight="1" x14ac:dyDescent="0.2">
      <c r="A30" s="3" t="s">
        <v>29</v>
      </c>
      <c r="B30" s="110">
        <v>613778</v>
      </c>
      <c r="C30" s="110">
        <v>611264</v>
      </c>
      <c r="D30" s="110">
        <v>608851</v>
      </c>
      <c r="E30" s="110">
        <v>606237</v>
      </c>
      <c r="F30" s="110">
        <v>610033</v>
      </c>
      <c r="G30" s="110">
        <v>350213</v>
      </c>
      <c r="H30" s="110">
        <v>347227</v>
      </c>
      <c r="I30" s="110">
        <v>338743</v>
      </c>
      <c r="J30" s="110">
        <v>333968</v>
      </c>
      <c r="K30" s="110">
        <v>342538</v>
      </c>
      <c r="L30" s="110">
        <v>296919</v>
      </c>
      <c r="M30" s="110">
        <v>290015</v>
      </c>
      <c r="N30" s="110">
        <v>289103</v>
      </c>
      <c r="O30" s="110">
        <v>285045</v>
      </c>
      <c r="P30" s="110">
        <v>290270</v>
      </c>
      <c r="Q30" s="110">
        <v>53294</v>
      </c>
      <c r="R30" s="110">
        <v>57213</v>
      </c>
      <c r="S30" s="110">
        <v>49640</v>
      </c>
      <c r="T30" s="110">
        <v>48922</v>
      </c>
      <c r="U30" s="110">
        <v>52267</v>
      </c>
      <c r="V30" s="110">
        <v>263565</v>
      </c>
      <c r="W30" s="110">
        <v>264037</v>
      </c>
      <c r="X30" s="110">
        <v>270108</v>
      </c>
      <c r="Y30" s="110">
        <v>272270</v>
      </c>
      <c r="Z30" s="110">
        <v>267495</v>
      </c>
    </row>
    <row r="31" spans="1:26" s="1" customFormat="1" ht="12" customHeight="1" x14ac:dyDescent="0.2">
      <c r="A31" s="3" t="s">
        <v>30</v>
      </c>
      <c r="B31" s="110">
        <v>561767</v>
      </c>
      <c r="C31" s="110">
        <v>559541</v>
      </c>
      <c r="D31" s="110">
        <v>557409</v>
      </c>
      <c r="E31" s="110">
        <v>555098</v>
      </c>
      <c r="F31" s="110">
        <v>558454</v>
      </c>
      <c r="G31" s="110">
        <v>346710</v>
      </c>
      <c r="H31" s="110">
        <v>344924</v>
      </c>
      <c r="I31" s="110">
        <v>335274</v>
      </c>
      <c r="J31" s="110">
        <v>329419</v>
      </c>
      <c r="K31" s="110">
        <v>339082</v>
      </c>
      <c r="L31" s="110">
        <v>295065</v>
      </c>
      <c r="M31" s="110">
        <v>288201</v>
      </c>
      <c r="N31" s="110">
        <v>287747</v>
      </c>
      <c r="O31" s="110">
        <v>283500</v>
      </c>
      <c r="P31" s="110">
        <v>288628</v>
      </c>
      <c r="Q31" s="110">
        <v>51645</v>
      </c>
      <c r="R31" s="110">
        <v>56724</v>
      </c>
      <c r="S31" s="110">
        <v>47527</v>
      </c>
      <c r="T31" s="110">
        <v>45919</v>
      </c>
      <c r="U31" s="110">
        <v>50454</v>
      </c>
      <c r="V31" s="110">
        <v>215057</v>
      </c>
      <c r="W31" s="110">
        <v>214617</v>
      </c>
      <c r="X31" s="110">
        <v>222135</v>
      </c>
      <c r="Y31" s="110">
        <v>225679</v>
      </c>
      <c r="Z31" s="110">
        <v>219372</v>
      </c>
    </row>
    <row r="32" spans="1:26" s="50" customFormat="1" ht="11.25" x14ac:dyDescent="0.2">
      <c r="A32" s="131" t="s">
        <v>33</v>
      </c>
      <c r="B32" s="131"/>
      <c r="C32" s="131"/>
      <c r="D32" s="131"/>
      <c r="E32" s="131"/>
      <c r="F32" s="131"/>
      <c r="G32" s="131"/>
      <c r="H32" s="131"/>
      <c r="I32" s="131"/>
      <c r="J32" s="131"/>
      <c r="K32" s="131"/>
      <c r="L32" s="131"/>
      <c r="M32" s="131"/>
      <c r="N32" s="131"/>
      <c r="O32" s="131"/>
      <c r="P32" s="131"/>
      <c r="Q32" s="131"/>
      <c r="R32" s="131"/>
      <c r="S32" s="131"/>
      <c r="T32" s="131"/>
      <c r="U32" s="131"/>
      <c r="V32" s="131"/>
      <c r="W32" s="131"/>
      <c r="X32" s="131"/>
      <c r="Y32" s="9"/>
    </row>
    <row r="33" spans="1:25" s="50" customFormat="1" ht="11.25" x14ac:dyDescent="0.2">
      <c r="A33" s="131" t="s">
        <v>34</v>
      </c>
      <c r="B33" s="131"/>
      <c r="C33" s="131"/>
      <c r="D33" s="131"/>
      <c r="E33" s="131"/>
      <c r="F33" s="131"/>
      <c r="G33" s="131"/>
      <c r="H33" s="131"/>
      <c r="I33" s="131"/>
      <c r="J33" s="131"/>
      <c r="K33" s="131"/>
      <c r="L33" s="131"/>
      <c r="M33" s="131"/>
      <c r="N33" s="131"/>
      <c r="O33" s="131"/>
      <c r="P33" s="131"/>
      <c r="Q33" s="131"/>
      <c r="R33" s="131"/>
      <c r="S33" s="131"/>
      <c r="T33" s="131"/>
      <c r="U33" s="131"/>
      <c r="V33" s="131"/>
      <c r="W33" s="131"/>
      <c r="X33" s="131"/>
      <c r="Y33" s="9"/>
    </row>
    <row r="34" spans="1:25" s="50" customFormat="1" ht="11.25" x14ac:dyDescent="0.2">
      <c r="A34" s="131" t="s">
        <v>35</v>
      </c>
      <c r="B34" s="131"/>
      <c r="C34" s="131"/>
      <c r="D34" s="131"/>
      <c r="E34" s="131"/>
      <c r="F34" s="131"/>
      <c r="G34" s="131"/>
      <c r="H34" s="131"/>
      <c r="I34" s="131"/>
      <c r="J34" s="131"/>
      <c r="K34" s="131"/>
      <c r="L34" s="131"/>
      <c r="M34" s="131"/>
      <c r="N34" s="131"/>
      <c r="O34" s="131"/>
      <c r="P34" s="131"/>
      <c r="Q34" s="131"/>
      <c r="R34" s="131"/>
      <c r="S34" s="131"/>
      <c r="T34" s="131"/>
      <c r="U34" s="131"/>
      <c r="V34" s="131"/>
      <c r="W34" s="131"/>
      <c r="X34" s="131"/>
      <c r="Y34" s="9"/>
    </row>
  </sheetData>
  <mergeCells count="12">
    <mergeCell ref="A1:Z1"/>
    <mergeCell ref="A2:Z2"/>
    <mergeCell ref="A34:X34"/>
    <mergeCell ref="A3:A4"/>
    <mergeCell ref="A32:X32"/>
    <mergeCell ref="A33:X33"/>
    <mergeCell ref="B3:F3"/>
    <mergeCell ref="G3:K3"/>
    <mergeCell ref="L3:P3"/>
    <mergeCell ref="A5:Z5"/>
    <mergeCell ref="Q3:U3"/>
    <mergeCell ref="V3:Z3"/>
  </mergeCells>
  <printOptions horizontalCentered="1"/>
  <pageMargins left="0.59055118110236227" right="0.39370078740157483" top="0.39370078740157483" bottom="0.39370078740157483" header="0.39370078740157483" footer="0.51181102362204722"/>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E9472-D9BE-4BAA-82C1-58A547904495}">
  <dimension ref="A1:AF34"/>
  <sheetViews>
    <sheetView zoomScaleNormal="100" workbookViewId="0">
      <selection activeCell="A2" sqref="A2:Z2"/>
    </sheetView>
  </sheetViews>
  <sheetFormatPr defaultColWidth="8.85546875" defaultRowHeight="12" x14ac:dyDescent="0.2"/>
  <cols>
    <col min="1" max="1" width="15.5703125" style="49" customWidth="1"/>
    <col min="2" max="2" width="7.7109375" style="53" customWidth="1"/>
    <col min="3" max="3" width="7.5703125" style="53" customWidth="1"/>
    <col min="4" max="4" width="7.28515625" style="53" customWidth="1"/>
    <col min="5" max="5" width="7.5703125" style="53" customWidth="1"/>
    <col min="6" max="7" width="7.7109375" style="53" customWidth="1"/>
    <col min="8" max="9" width="7.42578125" style="53" customWidth="1"/>
    <col min="10" max="10" width="7.28515625" style="53" customWidth="1"/>
    <col min="11" max="14" width="8.28515625" style="53" customWidth="1"/>
    <col min="15" max="15" width="7.5703125" style="53" customWidth="1"/>
    <col min="16" max="16" width="7.7109375" style="53" customWidth="1"/>
    <col min="17" max="16384" width="8.85546875" style="49"/>
  </cols>
  <sheetData>
    <row r="1" spans="1:32" s="51" customFormat="1" ht="13.5" customHeight="1" x14ac:dyDescent="0.2">
      <c r="A1" s="130" t="s">
        <v>198</v>
      </c>
      <c r="B1" s="130"/>
      <c r="C1" s="130"/>
      <c r="D1" s="130"/>
      <c r="E1" s="130"/>
      <c r="F1" s="130"/>
      <c r="G1" s="130"/>
      <c r="H1" s="130"/>
      <c r="I1" s="130"/>
      <c r="J1" s="130"/>
      <c r="K1" s="130"/>
      <c r="L1" s="130"/>
      <c r="M1" s="130"/>
      <c r="N1" s="130"/>
      <c r="O1" s="130"/>
      <c r="P1" s="130"/>
      <c r="Q1" s="130"/>
      <c r="R1" s="130"/>
      <c r="S1" s="130"/>
      <c r="T1" s="130"/>
      <c r="U1" s="130"/>
      <c r="V1" s="130"/>
      <c r="W1" s="130"/>
      <c r="X1" s="130"/>
      <c r="Y1" s="130"/>
      <c r="Z1" s="130"/>
    </row>
    <row r="2" spans="1:32" s="48" customFormat="1" ht="13.5" customHeight="1" x14ac:dyDescent="0.2">
      <c r="A2" s="142" t="s">
        <v>221</v>
      </c>
      <c r="B2" s="142"/>
      <c r="C2" s="142"/>
      <c r="D2" s="142"/>
      <c r="E2" s="142"/>
      <c r="F2" s="142"/>
      <c r="G2" s="142"/>
      <c r="H2" s="142"/>
      <c r="I2" s="142"/>
      <c r="J2" s="142"/>
      <c r="K2" s="142"/>
      <c r="L2" s="142"/>
      <c r="M2" s="142"/>
      <c r="N2" s="142"/>
      <c r="O2" s="142"/>
      <c r="P2" s="142"/>
      <c r="Q2" s="142"/>
      <c r="R2" s="142"/>
      <c r="S2" s="142"/>
      <c r="T2" s="142"/>
      <c r="U2" s="142"/>
      <c r="V2" s="142"/>
      <c r="W2" s="142"/>
      <c r="X2" s="142"/>
      <c r="Y2" s="142"/>
      <c r="Z2" s="142"/>
    </row>
    <row r="3" spans="1:32" ht="21.75" customHeight="1" x14ac:dyDescent="0.2">
      <c r="A3" s="148" t="s">
        <v>16</v>
      </c>
      <c r="B3" s="144" t="s">
        <v>17</v>
      </c>
      <c r="C3" s="145"/>
      <c r="D3" s="145"/>
      <c r="E3" s="145"/>
      <c r="F3" s="145"/>
      <c r="G3" s="143" t="s">
        <v>205</v>
      </c>
      <c r="H3" s="146"/>
      <c r="I3" s="146"/>
      <c r="J3" s="146"/>
      <c r="K3" s="146"/>
      <c r="L3" s="145" t="s">
        <v>206</v>
      </c>
      <c r="M3" s="147"/>
      <c r="N3" s="147"/>
      <c r="O3" s="147"/>
      <c r="P3" s="147"/>
      <c r="Q3" s="144" t="s">
        <v>20</v>
      </c>
      <c r="R3" s="145"/>
      <c r="S3" s="145"/>
      <c r="T3" s="145"/>
      <c r="U3" s="145"/>
      <c r="V3" s="143" t="s">
        <v>21</v>
      </c>
      <c r="W3" s="143"/>
      <c r="X3" s="143"/>
      <c r="Y3" s="143"/>
      <c r="Z3" s="143"/>
    </row>
    <row r="4" spans="1:32" ht="24.95" customHeight="1" x14ac:dyDescent="0.2">
      <c r="A4" s="149"/>
      <c r="B4" s="82" t="s">
        <v>190</v>
      </c>
      <c r="C4" s="83" t="s">
        <v>191</v>
      </c>
      <c r="D4" s="83" t="s">
        <v>192</v>
      </c>
      <c r="E4" s="83" t="s">
        <v>193</v>
      </c>
      <c r="F4" s="84">
        <v>2020</v>
      </c>
      <c r="G4" s="82" t="s">
        <v>190</v>
      </c>
      <c r="H4" s="83" t="s">
        <v>191</v>
      </c>
      <c r="I4" s="83" t="s">
        <v>192</v>
      </c>
      <c r="J4" s="83" t="s">
        <v>193</v>
      </c>
      <c r="K4" s="84">
        <v>2020</v>
      </c>
      <c r="L4" s="82" t="s">
        <v>190</v>
      </c>
      <c r="M4" s="83" t="s">
        <v>191</v>
      </c>
      <c r="N4" s="83" t="s">
        <v>192</v>
      </c>
      <c r="O4" s="83" t="s">
        <v>193</v>
      </c>
      <c r="P4" s="84">
        <v>2020</v>
      </c>
      <c r="Q4" s="82" t="s">
        <v>190</v>
      </c>
      <c r="R4" s="83" t="s">
        <v>191</v>
      </c>
      <c r="S4" s="83" t="s">
        <v>192</v>
      </c>
      <c r="T4" s="83" t="s">
        <v>193</v>
      </c>
      <c r="U4" s="84">
        <v>2020</v>
      </c>
      <c r="V4" s="82" t="s">
        <v>190</v>
      </c>
      <c r="W4" s="83" t="s">
        <v>191</v>
      </c>
      <c r="X4" s="83" t="s">
        <v>192</v>
      </c>
      <c r="Y4" s="83" t="s">
        <v>193</v>
      </c>
      <c r="Z4" s="84">
        <v>2020</v>
      </c>
    </row>
    <row r="5" spans="1:32" s="1" customFormat="1" ht="13.5" customHeight="1" x14ac:dyDescent="0.2">
      <c r="A5" s="139" t="s">
        <v>22</v>
      </c>
      <c r="B5" s="139"/>
      <c r="C5" s="139"/>
      <c r="D5" s="139"/>
      <c r="E5" s="139"/>
      <c r="F5" s="139"/>
      <c r="G5" s="139"/>
      <c r="H5" s="139"/>
      <c r="I5" s="139"/>
      <c r="J5" s="139"/>
      <c r="K5" s="139"/>
      <c r="L5" s="139"/>
      <c r="M5" s="139"/>
      <c r="N5" s="139"/>
      <c r="O5" s="139"/>
      <c r="P5" s="139"/>
      <c r="Q5" s="139"/>
      <c r="R5" s="139"/>
      <c r="S5" s="139"/>
      <c r="T5" s="139"/>
      <c r="U5" s="139"/>
      <c r="V5" s="139"/>
      <c r="W5" s="139"/>
      <c r="X5" s="139"/>
      <c r="Y5" s="5"/>
      <c r="Z5" s="49"/>
    </row>
    <row r="6" spans="1:32" s="2" customFormat="1" ht="16.5" customHeight="1" x14ac:dyDescent="0.2">
      <c r="A6" s="14" t="s">
        <v>23</v>
      </c>
      <c r="B6" s="109">
        <f>IF('Т-03'!B6&gt;0,ROUND('Т-03'!B6/'Т-03'!B6*100,1),"-")</f>
        <v>100</v>
      </c>
      <c r="C6" s="109">
        <f>IF('Т-03'!C6&gt;0,ROUND('Т-03'!C6/'Т-03'!C6*100,1),"-")</f>
        <v>100</v>
      </c>
      <c r="D6" s="109">
        <f>IF('Т-03'!D6&gt;0,ROUND('Т-03'!D6/'Т-03'!D6*100,1),"-")</f>
        <v>100</v>
      </c>
      <c r="E6" s="109">
        <f>IF('Т-03'!E6&gt;0,ROUND('Т-03'!E6/'Т-03'!E6*100,1),"-")</f>
        <v>100</v>
      </c>
      <c r="F6" s="109">
        <f>IF('Т-03'!F6&gt;0,ROUND('Т-03'!F6/'Т-03'!F6*100,1),"-")</f>
        <v>100</v>
      </c>
      <c r="G6" s="109">
        <f>IF('Т-03'!G6&gt;0,ROUND('Т-03'!G6/'Т-03'!G6*100,1),"-")</f>
        <v>100</v>
      </c>
      <c r="H6" s="109">
        <f>IF('Т-03'!H6&gt;0,ROUND('Т-03'!H6/'Т-03'!H6*100,1),"-")</f>
        <v>100</v>
      </c>
      <c r="I6" s="109">
        <f>IF('Т-03'!I6&gt;0,ROUND('Т-03'!I6/'Т-03'!I6*100,1),"-")</f>
        <v>100</v>
      </c>
      <c r="J6" s="109">
        <f>IF('Т-03'!J6&gt;0,ROUND('Т-03'!J6/'Т-03'!J6*100,1),"-")</f>
        <v>100</v>
      </c>
      <c r="K6" s="109">
        <f>IF('Т-03'!K6&gt;0,ROUND('Т-03'!K6/'Т-03'!K6*100,1),"-")</f>
        <v>100</v>
      </c>
      <c r="L6" s="109">
        <f>IF('Т-03'!L6&gt;0,ROUND('Т-03'!L6/'Т-03'!L6*100,1),"-")</f>
        <v>100</v>
      </c>
      <c r="M6" s="109">
        <f>IF('Т-03'!M6&gt;0,ROUND('Т-03'!M6/'Т-03'!M6*100,1),"-")</f>
        <v>100</v>
      </c>
      <c r="N6" s="109">
        <f>IF('Т-03'!N6&gt;0,ROUND('Т-03'!N6/'Т-03'!N6*100,1),"-")</f>
        <v>100</v>
      </c>
      <c r="O6" s="109">
        <f>IF('Т-03'!O6&gt;0,ROUND('Т-03'!O6/'Т-03'!O6*100,1),"-")</f>
        <v>100</v>
      </c>
      <c r="P6" s="109">
        <f>IF('Т-03'!P6&gt;0,ROUND('Т-03'!P6/'Т-03'!P6*100,1),"-")</f>
        <v>100</v>
      </c>
      <c r="Q6" s="109">
        <f>IF('Т-03'!Q6&gt;0,ROUND('Т-03'!Q6/'Т-03'!Q6*100,1),"-")</f>
        <v>100</v>
      </c>
      <c r="R6" s="109">
        <f>IF('Т-03'!R6&gt;0,ROUND('Т-03'!R6/'Т-03'!R6*100,1),"-")</f>
        <v>100</v>
      </c>
      <c r="S6" s="109">
        <f>IF('Т-03'!S6&gt;0,ROUND('Т-03'!S6/'Т-03'!S6*100,1),"-")</f>
        <v>100</v>
      </c>
      <c r="T6" s="109">
        <f>IF('Т-03'!T6&gt;0,ROUND('Т-03'!T6/'Т-03'!T6*100,1),"-")</f>
        <v>100</v>
      </c>
      <c r="U6" s="109">
        <f>IF('Т-03'!U6&gt;0,ROUND('Т-03'!U6/'Т-03'!U6*100,1),"-")</f>
        <v>100</v>
      </c>
      <c r="V6" s="109">
        <f>IF('Т-03'!V6&gt;0,ROUND('Т-03'!V6/'Т-03'!V6*100,1),"-")</f>
        <v>100</v>
      </c>
      <c r="W6" s="109">
        <f>IF('Т-03'!W6&gt;0,ROUND('Т-03'!W6/'Т-03'!W6*100,1),"-")</f>
        <v>100</v>
      </c>
      <c r="X6" s="109">
        <f>IF('Т-03'!X6&gt;0,ROUND('Т-03'!X6/'Т-03'!X6*100,1),"-")</f>
        <v>100</v>
      </c>
      <c r="Y6" s="109">
        <f>IF('Т-03'!Y6&gt;0,ROUND('Т-03'!Y6/'Т-03'!Y6*100,1),"-")</f>
        <v>100</v>
      </c>
      <c r="Z6" s="109">
        <f>IF('Т-03'!Z6&gt;0,ROUND('Т-03'!Z6/'Т-03'!Z6*100,1),"-")</f>
        <v>100</v>
      </c>
    </row>
    <row r="7" spans="1:32" s="1" customFormat="1" ht="16.5" customHeight="1" x14ac:dyDescent="0.2">
      <c r="A7" s="3" t="s">
        <v>24</v>
      </c>
      <c r="B7" s="109">
        <f>IF('Т-03'!B7&gt;0,ROUND('Т-03'!B7/'Т-03'!B$6*100,1),"-")</f>
        <v>14.5</v>
      </c>
      <c r="C7" s="109">
        <f>IF('Т-03'!C7&gt;0,ROUND('Т-03'!C7/'Т-03'!C$6*100,1),"-")</f>
        <v>14.5</v>
      </c>
      <c r="D7" s="109">
        <f>IF('Т-03'!D7&gt;0,ROUND('Т-03'!D7/'Т-03'!D$6*100,1),"-")</f>
        <v>14.4</v>
      </c>
      <c r="E7" s="109">
        <f>IF('Т-03'!E7&gt;0,ROUND('Т-03'!E7/'Т-03'!E$6*100,1),"-")</f>
        <v>14.4</v>
      </c>
      <c r="F7" s="109">
        <f>IF('Т-03'!F7&gt;0,ROUND('Т-03'!F7/'Т-03'!F$6*100,1),"-")</f>
        <v>14.5</v>
      </c>
      <c r="G7" s="109">
        <f>IF('Т-03'!G7&gt;0,ROUND('Т-03'!G7/'Т-03'!G$6*100,1),"-")</f>
        <v>8.6</v>
      </c>
      <c r="H7" s="109">
        <f>IF('Т-03'!H7&gt;0,ROUND('Т-03'!H7/'Т-03'!H$6*100,1),"-")</f>
        <v>8.1999999999999993</v>
      </c>
      <c r="I7" s="109">
        <f>IF('Т-03'!I7&gt;0,ROUND('Т-03'!I7/'Т-03'!I$6*100,1),"-")</f>
        <v>8.5</v>
      </c>
      <c r="J7" s="109">
        <f>IF('Т-03'!J7&gt;0,ROUND('Т-03'!J7/'Т-03'!J$6*100,1),"-")</f>
        <v>8.3000000000000007</v>
      </c>
      <c r="K7" s="109">
        <f>IF('Т-03'!K7&gt;0,ROUND('Т-03'!K7/'Т-03'!K$6*100,1),"-")</f>
        <v>8.4</v>
      </c>
      <c r="L7" s="109">
        <f>IF('Т-03'!L7&gt;0,ROUND('Т-03'!L7/'Т-03'!L$6*100,1),"-")</f>
        <v>6.4</v>
      </c>
      <c r="M7" s="109">
        <f>IF('Т-03'!M7&gt;0,ROUND('Т-03'!M7/'Т-03'!M$6*100,1),"-")</f>
        <v>6.5</v>
      </c>
      <c r="N7" s="109">
        <f>IF('Т-03'!N7&gt;0,ROUND('Т-03'!N7/'Т-03'!N$6*100,1),"-")</f>
        <v>6.6</v>
      </c>
      <c r="O7" s="109">
        <f>IF('Т-03'!O7&gt;0,ROUND('Т-03'!O7/'Т-03'!O$6*100,1),"-")</f>
        <v>5.9</v>
      </c>
      <c r="P7" s="109">
        <f>IF('Т-03'!P7&gt;0,ROUND('Т-03'!P7/'Т-03'!P$6*100,1),"-")</f>
        <v>6.4</v>
      </c>
      <c r="Q7" s="109">
        <f>IF('Т-03'!Q7&gt;0,ROUND('Т-03'!Q7/'Т-03'!Q$6*100,1),"-")</f>
        <v>19.600000000000001</v>
      </c>
      <c r="R7" s="109">
        <f>IF('Т-03'!R7&gt;0,ROUND('Т-03'!R7/'Т-03'!R$6*100,1),"-")</f>
        <v>16.7</v>
      </c>
      <c r="S7" s="109">
        <f>IF('Т-03'!S7&gt;0,ROUND('Т-03'!S7/'Т-03'!S$6*100,1),"-")</f>
        <v>18.5</v>
      </c>
      <c r="T7" s="109">
        <f>IF('Т-03'!T7&gt;0,ROUND('Т-03'!T7/'Т-03'!T$6*100,1),"-")</f>
        <v>21</v>
      </c>
      <c r="U7" s="109">
        <f>IF('Т-03'!U7&gt;0,ROUND('Т-03'!U7/'Т-03'!U$6*100,1),"-")</f>
        <v>18.899999999999999</v>
      </c>
      <c r="V7" s="109">
        <f>IF('Т-03'!V7&gt;0,ROUND('Т-03'!V7/'Т-03'!V$6*100,1),"-")</f>
        <v>22.6</v>
      </c>
      <c r="W7" s="109">
        <f>IF('Т-03'!W7&gt;0,ROUND('Т-03'!W7/'Т-03'!W$6*100,1),"-")</f>
        <v>22.7</v>
      </c>
      <c r="X7" s="109">
        <f>IF('Т-03'!X7&gt;0,ROUND('Т-03'!X7/'Т-03'!X$6*100,1),"-")</f>
        <v>22</v>
      </c>
      <c r="Y7" s="109">
        <f>IF('Т-03'!Y7&gt;0,ROUND('Т-03'!Y7/'Т-03'!Y$6*100,1),"-")</f>
        <v>22.2</v>
      </c>
      <c r="Z7" s="109">
        <f>IF('Т-03'!Z7&gt;0,ROUND('Т-03'!Z7/'Т-03'!Z$6*100,1),"-")</f>
        <v>22.4</v>
      </c>
      <c r="AA7" s="52"/>
      <c r="AB7" s="52"/>
      <c r="AC7" s="52"/>
      <c r="AD7" s="52"/>
      <c r="AE7" s="52"/>
      <c r="AF7" s="52"/>
    </row>
    <row r="8" spans="1:32" s="1" customFormat="1" ht="16.5" customHeight="1" x14ac:dyDescent="0.2">
      <c r="A8" s="3" t="s">
        <v>25</v>
      </c>
      <c r="B8" s="109">
        <f>IF('Т-03'!B8&gt;0,ROUND('Т-03'!B8/'Т-03'!B$6*100,1),"-")</f>
        <v>42.6</v>
      </c>
      <c r="C8" s="109">
        <f>IF('Т-03'!C8&gt;0,ROUND('Т-03'!C8/'Т-03'!C$6*100,1),"-")</f>
        <v>42.5</v>
      </c>
      <c r="D8" s="109">
        <f>IF('Т-03'!D8&gt;0,ROUND('Т-03'!D8/'Т-03'!D$6*100,1),"-")</f>
        <v>42.4</v>
      </c>
      <c r="E8" s="109">
        <f>IF('Т-03'!E8&gt;0,ROUND('Т-03'!E8/'Т-03'!E$6*100,1),"-")</f>
        <v>42.3</v>
      </c>
      <c r="F8" s="109">
        <f>IF('Т-03'!F8&gt;0,ROUND('Т-03'!F8/'Т-03'!F$6*100,1),"-")</f>
        <v>42.5</v>
      </c>
      <c r="G8" s="109">
        <f>IF('Т-03'!G8&gt;0,ROUND('Т-03'!G8/'Т-03'!G$6*100,1),"-")</f>
        <v>61.5</v>
      </c>
      <c r="H8" s="109">
        <f>IF('Т-03'!H8&gt;0,ROUND('Т-03'!H8/'Т-03'!H$6*100,1),"-")</f>
        <v>61.5</v>
      </c>
      <c r="I8" s="109">
        <f>IF('Т-03'!I8&gt;0,ROUND('Т-03'!I8/'Т-03'!I$6*100,1),"-")</f>
        <v>60.9</v>
      </c>
      <c r="J8" s="109">
        <f>IF('Т-03'!J8&gt;0,ROUND('Т-03'!J8/'Т-03'!J$6*100,1),"-")</f>
        <v>61.2</v>
      </c>
      <c r="K8" s="109">
        <f>IF('Т-03'!K8&gt;0,ROUND('Т-03'!K8/'Т-03'!K$6*100,1),"-")</f>
        <v>61.3</v>
      </c>
      <c r="L8" s="109">
        <f>IF('Т-03'!L8&gt;0,ROUND('Т-03'!L8/'Т-03'!L$6*100,1),"-")</f>
        <v>62.4</v>
      </c>
      <c r="M8" s="109">
        <f>IF('Т-03'!M8&gt;0,ROUND('Т-03'!M8/'Т-03'!M$6*100,1),"-")</f>
        <v>62.1</v>
      </c>
      <c r="N8" s="109">
        <f>IF('Т-03'!N8&gt;0,ROUND('Т-03'!N8/'Т-03'!N$6*100,1),"-")</f>
        <v>61.6</v>
      </c>
      <c r="O8" s="109">
        <f>IF('Т-03'!O8&gt;0,ROUND('Т-03'!O8/'Т-03'!O$6*100,1),"-")</f>
        <v>61.9</v>
      </c>
      <c r="P8" s="109">
        <f>IF('Т-03'!P8&gt;0,ROUND('Т-03'!P8/'Т-03'!P$6*100,1),"-")</f>
        <v>62</v>
      </c>
      <c r="Q8" s="109">
        <f>IF('Т-03'!Q8&gt;0,ROUND('Т-03'!Q8/'Т-03'!Q$6*100,1),"-")</f>
        <v>56.6</v>
      </c>
      <c r="R8" s="109">
        <f>IF('Т-03'!R8&gt;0,ROUND('Т-03'!R8/'Т-03'!R$6*100,1),"-")</f>
        <v>58.6</v>
      </c>
      <c r="S8" s="109">
        <f>IF('Т-03'!S8&gt;0,ROUND('Т-03'!S8/'Т-03'!S$6*100,1),"-")</f>
        <v>57.1</v>
      </c>
      <c r="T8" s="109">
        <f>IF('Т-03'!T8&gt;0,ROUND('Т-03'!T8/'Т-03'!T$6*100,1),"-")</f>
        <v>57.1</v>
      </c>
      <c r="U8" s="109">
        <f>IF('Т-03'!U8&gt;0,ROUND('Т-03'!U8/'Т-03'!U$6*100,1),"-")</f>
        <v>57.4</v>
      </c>
      <c r="V8" s="109">
        <f>IF('Т-03'!V8&gt;0,ROUND('Т-03'!V8/'Т-03'!V$6*100,1),"-")</f>
        <v>16.899999999999999</v>
      </c>
      <c r="W8" s="109">
        <f>IF('Т-03'!W8&gt;0,ROUND('Т-03'!W8/'Т-03'!W$6*100,1),"-")</f>
        <v>17.399999999999999</v>
      </c>
      <c r="X8" s="109">
        <f>IF('Т-03'!X8&gt;0,ROUND('Т-03'!X8/'Т-03'!X$6*100,1),"-")</f>
        <v>18.600000000000001</v>
      </c>
      <c r="Y8" s="109">
        <f>IF('Т-03'!Y8&gt;0,ROUND('Т-03'!Y8/'Т-03'!Y$6*100,1),"-")</f>
        <v>18.3</v>
      </c>
      <c r="Z8" s="109">
        <f>IF('Т-03'!Z8&gt;0,ROUND('Т-03'!Z8/'Т-03'!Z$6*100,1),"-")</f>
        <v>17.8</v>
      </c>
      <c r="AA8" s="52"/>
      <c r="AB8" s="52"/>
      <c r="AC8" s="52"/>
      <c r="AD8" s="52"/>
      <c r="AE8" s="52"/>
      <c r="AF8" s="52"/>
    </row>
    <row r="9" spans="1:32" s="1" customFormat="1" ht="16.5" customHeight="1" x14ac:dyDescent="0.2">
      <c r="A9" s="3" t="s">
        <v>26</v>
      </c>
      <c r="B9" s="109">
        <f>IF('Т-03'!B9&gt;0,ROUND('Т-03'!B9/'Т-03'!B$6*100,1),"-")</f>
        <v>25.9</v>
      </c>
      <c r="C9" s="109">
        <f>IF('Т-03'!C9&gt;0,ROUND('Т-03'!C9/'Т-03'!C$6*100,1),"-")</f>
        <v>25.9</v>
      </c>
      <c r="D9" s="109">
        <f>IF('Т-03'!D9&gt;0,ROUND('Т-03'!D9/'Т-03'!D$6*100,1),"-")</f>
        <v>25.9</v>
      </c>
      <c r="E9" s="109">
        <f>IF('Т-03'!E9&gt;0,ROUND('Т-03'!E9/'Т-03'!E$6*100,1),"-")</f>
        <v>25.9</v>
      </c>
      <c r="F9" s="109">
        <f>IF('Т-03'!F9&gt;0,ROUND('Т-03'!F9/'Т-03'!F$6*100,1),"-")</f>
        <v>25.9</v>
      </c>
      <c r="G9" s="109">
        <f>IF('Т-03'!G9&gt;0,ROUND('Т-03'!G9/'Т-03'!G$6*100,1),"-")</f>
        <v>28.5</v>
      </c>
      <c r="H9" s="109">
        <f>IF('Т-03'!H9&gt;0,ROUND('Т-03'!H9/'Т-03'!H$6*100,1),"-")</f>
        <v>28.7</v>
      </c>
      <c r="I9" s="109">
        <f>IF('Т-03'!I9&gt;0,ROUND('Т-03'!I9/'Т-03'!I$6*100,1),"-")</f>
        <v>29</v>
      </c>
      <c r="J9" s="109">
        <f>IF('Т-03'!J9&gt;0,ROUND('Т-03'!J9/'Т-03'!J$6*100,1),"-")</f>
        <v>29.1</v>
      </c>
      <c r="K9" s="109">
        <f>IF('Т-03'!K9&gt;0,ROUND('Т-03'!K9/'Т-03'!K$6*100,1),"-")</f>
        <v>28.8</v>
      </c>
      <c r="L9" s="109">
        <f>IF('Т-03'!L9&gt;0,ROUND('Т-03'!L9/'Т-03'!L$6*100,1),"-")</f>
        <v>29.4</v>
      </c>
      <c r="M9" s="109">
        <f>IF('Т-03'!M9&gt;0,ROUND('Т-03'!M9/'Т-03'!M$6*100,1),"-")</f>
        <v>29.5</v>
      </c>
      <c r="N9" s="109">
        <f>IF('Т-03'!N9&gt;0,ROUND('Т-03'!N9/'Т-03'!N$6*100,1),"-")</f>
        <v>29.9</v>
      </c>
      <c r="O9" s="109">
        <f>IF('Т-03'!O9&gt;0,ROUND('Т-03'!O9/'Т-03'!O$6*100,1),"-")</f>
        <v>30.5</v>
      </c>
      <c r="P9" s="109">
        <f>IF('Т-03'!P9&gt;0,ROUND('Т-03'!P9/'Т-03'!P$6*100,1),"-")</f>
        <v>29.8</v>
      </c>
      <c r="Q9" s="109">
        <f>IF('Т-03'!Q9&gt;0,ROUND('Т-03'!Q9/'Т-03'!Q$6*100,1),"-")</f>
        <v>23.9</v>
      </c>
      <c r="R9" s="109">
        <f>IF('Т-03'!R9&gt;0,ROUND('Т-03'!R9/'Т-03'!R$6*100,1),"-")</f>
        <v>24.6</v>
      </c>
      <c r="S9" s="109">
        <f>IF('Т-03'!S9&gt;0,ROUND('Т-03'!S9/'Т-03'!S$6*100,1),"-")</f>
        <v>24.4</v>
      </c>
      <c r="T9" s="109">
        <f>IF('Т-03'!T9&gt;0,ROUND('Т-03'!T9/'Т-03'!T$6*100,1),"-")</f>
        <v>21.9</v>
      </c>
      <c r="U9" s="109">
        <f>IF('Т-03'!U9&gt;0,ROUND('Т-03'!U9/'Т-03'!U$6*100,1),"-")</f>
        <v>23.7</v>
      </c>
      <c r="V9" s="109">
        <f>IF('Т-03'!V9&gt;0,ROUND('Т-03'!V9/'Т-03'!V$6*100,1),"-")</f>
        <v>22.4</v>
      </c>
      <c r="W9" s="109">
        <f>IF('Т-03'!W9&gt;0,ROUND('Т-03'!W9/'Т-03'!W$6*100,1),"-")</f>
        <v>22.3</v>
      </c>
      <c r="X9" s="109">
        <f>IF('Т-03'!X9&gt;0,ROUND('Т-03'!X9/'Т-03'!X$6*100,1),"-")</f>
        <v>21.8</v>
      </c>
      <c r="Y9" s="109">
        <f>IF('Т-03'!Y9&gt;0,ROUND('Т-03'!Y9/'Т-03'!Y$6*100,1),"-")</f>
        <v>21.8</v>
      </c>
      <c r="Z9" s="109">
        <f>IF('Т-03'!Z9&gt;0,ROUND('Т-03'!Z9/'Т-03'!Z$6*100,1),"-")</f>
        <v>22.1</v>
      </c>
      <c r="AA9" s="52"/>
      <c r="AB9" s="52"/>
      <c r="AC9" s="52"/>
      <c r="AD9" s="52"/>
      <c r="AE9" s="52"/>
      <c r="AF9" s="52"/>
    </row>
    <row r="10" spans="1:32" s="1" customFormat="1" ht="25.5" customHeight="1" x14ac:dyDescent="0.2">
      <c r="A10" s="18" t="s">
        <v>27</v>
      </c>
      <c r="B10" s="109">
        <f>IF('Т-03'!B10&gt;0,ROUND('Т-03'!B10/'Т-03'!B$6*100,1),"-")</f>
        <v>17</v>
      </c>
      <c r="C10" s="109">
        <f>IF('Т-03'!C10&gt;0,ROUND('Т-03'!C10/'Т-03'!C$6*100,1),"-")</f>
        <v>17.100000000000001</v>
      </c>
      <c r="D10" s="109">
        <f>IF('Т-03'!D10&gt;0,ROUND('Т-03'!D10/'Т-03'!D$6*100,1),"-")</f>
        <v>17.3</v>
      </c>
      <c r="E10" s="109">
        <f>IF('Т-03'!E10&gt;0,ROUND('Т-03'!E10/'Т-03'!E$6*100,1),"-")</f>
        <v>17.399999999999999</v>
      </c>
      <c r="F10" s="109">
        <f>IF('Т-03'!F10&gt;0,ROUND('Т-03'!F10/'Т-03'!F$6*100,1),"-")</f>
        <v>17.2</v>
      </c>
      <c r="G10" s="109">
        <f>IF('Т-03'!G10&gt;0,ROUND('Т-03'!G10/'Т-03'!G$6*100,1),"-")</f>
        <v>1.5</v>
      </c>
      <c r="H10" s="109">
        <f>IF('Т-03'!H10&gt;0,ROUND('Т-03'!H10/'Т-03'!H$6*100,1),"-")</f>
        <v>1.6</v>
      </c>
      <c r="I10" s="109">
        <f>IF('Т-03'!I10&gt;0,ROUND('Т-03'!I10/'Т-03'!I$6*100,1),"-")</f>
        <v>1.5</v>
      </c>
      <c r="J10" s="109">
        <f>IF('Т-03'!J10&gt;0,ROUND('Т-03'!J10/'Т-03'!J$6*100,1),"-")</f>
        <v>1.4</v>
      </c>
      <c r="K10" s="109">
        <f>IF('Т-03'!K10&gt;0,ROUND('Т-03'!K10/'Т-03'!K$6*100,1),"-")</f>
        <v>1.5</v>
      </c>
      <c r="L10" s="109">
        <f>IF('Т-03'!L10&gt;0,ROUND('Т-03'!L10/'Т-03'!L$6*100,1),"-")</f>
        <v>1.8</v>
      </c>
      <c r="M10" s="109">
        <f>IF('Т-03'!M10&gt;0,ROUND('Т-03'!M10/'Т-03'!M$6*100,1),"-")</f>
        <v>1.9</v>
      </c>
      <c r="N10" s="109">
        <f>IF('Т-03'!N10&gt;0,ROUND('Т-03'!N10/'Т-03'!N$6*100,1),"-")</f>
        <v>1.8</v>
      </c>
      <c r="O10" s="109">
        <f>IF('Т-03'!O10&gt;0,ROUND('Т-03'!O10/'Т-03'!O$6*100,1),"-")</f>
        <v>1.7</v>
      </c>
      <c r="P10" s="109">
        <f>IF('Т-03'!P10&gt;0,ROUND('Т-03'!P10/'Т-03'!P$6*100,1),"-")</f>
        <v>1.8</v>
      </c>
      <c r="Q10" s="109" t="s">
        <v>186</v>
      </c>
      <c r="R10" s="109" t="s">
        <v>186</v>
      </c>
      <c r="S10" s="109" t="s">
        <v>186</v>
      </c>
      <c r="T10" s="109" t="s">
        <v>186</v>
      </c>
      <c r="U10" s="109" t="s">
        <v>186</v>
      </c>
      <c r="V10" s="109">
        <f>IF('Т-03'!V10&gt;0,ROUND('Т-03'!V10/'Т-03'!V$6*100,1),"-")</f>
        <v>38.1</v>
      </c>
      <c r="W10" s="109">
        <f>IF('Т-03'!W10&gt;0,ROUND('Т-03'!W10/'Т-03'!W$6*100,1),"-")</f>
        <v>37.700000000000003</v>
      </c>
      <c r="X10" s="109">
        <f>IF('Т-03'!X10&gt;0,ROUND('Т-03'!X10/'Т-03'!X$6*100,1),"-")</f>
        <v>37.5</v>
      </c>
      <c r="Y10" s="109">
        <f>IF('Т-03'!Y10&gt;0,ROUND('Т-03'!Y10/'Т-03'!Y$6*100,1),"-")</f>
        <v>37.700000000000003</v>
      </c>
      <c r="Z10" s="109">
        <f>IF('Т-03'!Z10&gt;0,ROUND('Т-03'!Z10/'Т-03'!Z$6*100,1),"-")</f>
        <v>37.700000000000003</v>
      </c>
      <c r="AA10" s="52"/>
      <c r="AB10" s="52"/>
      <c r="AC10" s="52"/>
      <c r="AD10" s="52"/>
      <c r="AE10" s="52"/>
      <c r="AF10" s="52"/>
    </row>
    <row r="11" spans="1:32" s="1" customFormat="1" ht="25.5" customHeight="1" x14ac:dyDescent="0.2">
      <c r="A11" s="3" t="s">
        <v>28</v>
      </c>
      <c r="B11" s="109">
        <f>IF('Т-03'!B11&gt;0,ROUND('Т-03'!B11/'Т-03'!B$6*100,1),"-")</f>
        <v>22.6</v>
      </c>
      <c r="C11" s="109">
        <f>IF('Т-03'!C11&gt;0,ROUND('Т-03'!C11/'Т-03'!C$6*100,1),"-")</f>
        <v>22.5</v>
      </c>
      <c r="D11" s="109">
        <f>IF('Т-03'!D11&gt;0,ROUND('Т-03'!D11/'Т-03'!D$6*100,1),"-")</f>
        <v>22.5</v>
      </c>
      <c r="E11" s="109">
        <f>IF('Т-03'!E11&gt;0,ROUND('Т-03'!E11/'Т-03'!E$6*100,1),"-")</f>
        <v>22.4</v>
      </c>
      <c r="F11" s="109">
        <f>IF('Т-03'!F11&gt;0,ROUND('Т-03'!F11/'Т-03'!F$6*100,1),"-")</f>
        <v>22.5</v>
      </c>
      <c r="G11" s="109">
        <f>IF('Т-03'!G11&gt;0,ROUND('Т-03'!G11/'Т-03'!G$6*100,1),"-")</f>
        <v>19.7</v>
      </c>
      <c r="H11" s="109">
        <f>IF('Т-03'!H11&gt;0,ROUND('Т-03'!H11/'Т-03'!H$6*100,1),"-")</f>
        <v>19.399999999999999</v>
      </c>
      <c r="I11" s="109">
        <f>IF('Т-03'!I11&gt;0,ROUND('Т-03'!I11/'Т-03'!I$6*100,1),"-")</f>
        <v>19.5</v>
      </c>
      <c r="J11" s="109">
        <f>IF('Т-03'!J11&gt;0,ROUND('Т-03'!J11/'Т-03'!J$6*100,1),"-")</f>
        <v>19.3</v>
      </c>
      <c r="K11" s="109">
        <f>IF('Т-03'!K11&gt;0,ROUND('Т-03'!K11/'Т-03'!K$6*100,1),"-")</f>
        <v>19.399999999999999</v>
      </c>
      <c r="L11" s="109">
        <f>IF('Т-03'!L11&gt;0,ROUND('Т-03'!L11/'Т-03'!L$6*100,1),"-")</f>
        <v>17</v>
      </c>
      <c r="M11" s="109">
        <f>IF('Т-03'!M11&gt;0,ROUND('Т-03'!M11/'Т-03'!M$6*100,1),"-")</f>
        <v>16.600000000000001</v>
      </c>
      <c r="N11" s="109">
        <f>IF('Т-03'!N11&gt;0,ROUND('Т-03'!N11/'Т-03'!N$6*100,1),"-")</f>
        <v>16.399999999999999</v>
      </c>
      <c r="O11" s="109">
        <f>IF('Т-03'!O11&gt;0,ROUND('Т-03'!O11/'Т-03'!O$6*100,1),"-")</f>
        <v>15.9</v>
      </c>
      <c r="P11" s="109">
        <f>IF('Т-03'!P11&gt;0,ROUND('Т-03'!P11/'Т-03'!P$6*100,1),"-")</f>
        <v>16.5</v>
      </c>
      <c r="Q11" s="109">
        <f>IF('Т-03'!Q11&gt;0,ROUND('Т-03'!Q11/'Т-03'!Q$6*100,1),"-")</f>
        <v>33.6</v>
      </c>
      <c r="R11" s="109">
        <f>IF('Т-03'!R11&gt;0,ROUND('Т-03'!R11/'Т-03'!R$6*100,1),"-")</f>
        <v>33.299999999999997</v>
      </c>
      <c r="S11" s="109">
        <f>IF('Т-03'!S11&gt;0,ROUND('Т-03'!S11/'Т-03'!S$6*100,1),"-")</f>
        <v>35.9</v>
      </c>
      <c r="T11" s="109">
        <f>IF('Т-03'!T11&gt;0,ROUND('Т-03'!T11/'Т-03'!T$6*100,1),"-")</f>
        <v>37</v>
      </c>
      <c r="U11" s="109">
        <f>IF('Т-03'!U11&gt;0,ROUND('Т-03'!U11/'Т-03'!U$6*100,1),"-")</f>
        <v>34.9</v>
      </c>
      <c r="V11" s="109">
        <f>IF('Т-03'!V11&gt;0,ROUND('Т-03'!V11/'Т-03'!V$6*100,1),"-")</f>
        <v>26.5</v>
      </c>
      <c r="W11" s="109">
        <f>IF('Т-03'!W11&gt;0,ROUND('Т-03'!W11/'Т-03'!W$6*100,1),"-")</f>
        <v>26.7</v>
      </c>
      <c r="X11" s="109">
        <f>IF('Т-03'!X11&gt;0,ROUND('Т-03'!X11/'Т-03'!X$6*100,1),"-")</f>
        <v>26.3</v>
      </c>
      <c r="Y11" s="109">
        <f>IF('Т-03'!Y11&gt;0,ROUND('Т-03'!Y11/'Т-03'!Y$6*100,1),"-")</f>
        <v>26.4</v>
      </c>
      <c r="Z11" s="109">
        <f>IF('Т-03'!Z11&gt;0,ROUND('Т-03'!Z11/'Т-03'!Z$6*100,1),"-")</f>
        <v>26.5</v>
      </c>
      <c r="AA11" s="52"/>
      <c r="AB11" s="52"/>
      <c r="AC11" s="52"/>
      <c r="AD11" s="52"/>
      <c r="AE11" s="52"/>
      <c r="AF11" s="52"/>
    </row>
    <row r="12" spans="1:32" s="1" customFormat="1" ht="17.25" customHeight="1" x14ac:dyDescent="0.2">
      <c r="A12" s="3" t="s">
        <v>29</v>
      </c>
      <c r="B12" s="109">
        <f>IF('Т-03'!B12&gt;0,ROUND('Т-03'!B12/'Т-03'!B$6*100,1),"-")</f>
        <v>83</v>
      </c>
      <c r="C12" s="109">
        <f>IF('Т-03'!C12&gt;0,ROUND('Т-03'!C12/'Т-03'!C$6*100,1),"-")</f>
        <v>82.9</v>
      </c>
      <c r="D12" s="109">
        <f>IF('Т-03'!D12&gt;0,ROUND('Т-03'!D12/'Т-03'!D$6*100,1),"-")</f>
        <v>82.7</v>
      </c>
      <c r="E12" s="109">
        <f>IF('Т-03'!E12&gt;0,ROUND('Т-03'!E12/'Т-03'!E$6*100,1),"-")</f>
        <v>82.6</v>
      </c>
      <c r="F12" s="109">
        <f>IF('Т-03'!F12&gt;0,ROUND('Т-03'!F12/'Т-03'!F$6*100,1),"-")</f>
        <v>82.8</v>
      </c>
      <c r="G12" s="109">
        <f>IF('Т-03'!G12&gt;0,ROUND('Т-03'!G12/'Т-03'!G$6*100,1),"-")</f>
        <v>98.5</v>
      </c>
      <c r="H12" s="109">
        <f>IF('Т-03'!H12&gt;0,ROUND('Т-03'!H12/'Т-03'!H$6*100,1),"-")</f>
        <v>98.4</v>
      </c>
      <c r="I12" s="109">
        <f>IF('Т-03'!I12&gt;0,ROUND('Т-03'!I12/'Т-03'!I$6*100,1),"-")</f>
        <v>98.5</v>
      </c>
      <c r="J12" s="109">
        <f>IF('Т-03'!J12&gt;0,ROUND('Т-03'!J12/'Т-03'!J$6*100,1),"-")</f>
        <v>98.6</v>
      </c>
      <c r="K12" s="109">
        <f>IF('Т-03'!K12&gt;0,ROUND('Т-03'!K12/'Т-03'!K$6*100,1),"-")</f>
        <v>98.5</v>
      </c>
      <c r="L12" s="109">
        <f>IF('Т-03'!L12&gt;0,ROUND('Т-03'!L12/'Т-03'!L$6*100,1),"-")</f>
        <v>98.2</v>
      </c>
      <c r="M12" s="109">
        <f>IF('Т-03'!M12&gt;0,ROUND('Т-03'!M12/'Т-03'!M$6*100,1),"-")</f>
        <v>98.1</v>
      </c>
      <c r="N12" s="109">
        <f>IF('Т-03'!N12&gt;0,ROUND('Т-03'!N12/'Т-03'!N$6*100,1),"-")</f>
        <v>98.2</v>
      </c>
      <c r="O12" s="109">
        <f>IF('Т-03'!O12&gt;0,ROUND('Т-03'!O12/'Т-03'!O$6*100,1),"-")</f>
        <v>98.3</v>
      </c>
      <c r="P12" s="109">
        <f>IF('Т-03'!P12&gt;0,ROUND('Т-03'!P12/'Т-03'!P$6*100,1),"-")</f>
        <v>98.2</v>
      </c>
      <c r="Q12" s="109">
        <f>IF('Т-03'!Q12&gt;0,ROUND('Т-03'!Q12/'Т-03'!Q$6*100,1),"-")</f>
        <v>100</v>
      </c>
      <c r="R12" s="109">
        <f>IF('Т-03'!R12&gt;0,ROUND('Т-03'!R12/'Т-03'!R$6*100,1),"-")</f>
        <v>100</v>
      </c>
      <c r="S12" s="109">
        <f>IF('Т-03'!S12&gt;0,ROUND('Т-03'!S12/'Т-03'!S$6*100,1),"-")</f>
        <v>100</v>
      </c>
      <c r="T12" s="109">
        <f>IF('Т-03'!T12&gt;0,ROUND('Т-03'!T12/'Т-03'!T$6*100,1),"-")</f>
        <v>100</v>
      </c>
      <c r="U12" s="109">
        <f>IF('Т-03'!U12&gt;0,ROUND('Т-03'!U12/'Т-03'!U$6*100,1),"-")</f>
        <v>100</v>
      </c>
      <c r="V12" s="109">
        <f>IF('Т-03'!V12&gt;0,ROUND('Т-03'!V12/'Т-03'!V$6*100,1),"-")</f>
        <v>61.9</v>
      </c>
      <c r="W12" s="109">
        <f>IF('Т-03'!W12&gt;0,ROUND('Т-03'!W12/'Т-03'!W$6*100,1),"-")</f>
        <v>62.3</v>
      </c>
      <c r="X12" s="109">
        <f>IF('Т-03'!X12&gt;0,ROUND('Т-03'!X12/'Т-03'!X$6*100,1),"-")</f>
        <v>62.5</v>
      </c>
      <c r="Y12" s="109">
        <f>IF('Т-03'!Y12&gt;0,ROUND('Т-03'!Y12/'Т-03'!Y$6*100,1),"-")</f>
        <v>62.3</v>
      </c>
      <c r="Z12" s="109">
        <f>IF('Т-03'!Z12&gt;0,ROUND('Т-03'!Z12/'Т-03'!Z$6*100,1),"-")</f>
        <v>62.3</v>
      </c>
      <c r="AA12" s="52"/>
      <c r="AB12" s="52"/>
      <c r="AC12" s="52"/>
      <c r="AD12" s="52"/>
      <c r="AE12" s="52"/>
      <c r="AF12" s="52"/>
    </row>
    <row r="13" spans="1:32" s="1" customFormat="1" ht="17.25" customHeight="1" x14ac:dyDescent="0.2">
      <c r="A13" s="3" t="s">
        <v>30</v>
      </c>
      <c r="B13" s="109">
        <f>IF('Т-03'!B13&gt;0,ROUND('Т-03'!B13/'Т-03'!B$6*100,1),"-")</f>
        <v>75.8</v>
      </c>
      <c r="C13" s="109">
        <f>IF('Т-03'!C13&gt;0,ROUND('Т-03'!C13/'Т-03'!C$6*100,1),"-")</f>
        <v>75.7</v>
      </c>
      <c r="D13" s="109">
        <f>IF('Т-03'!D13&gt;0,ROUND('Т-03'!D13/'Т-03'!D$6*100,1),"-")</f>
        <v>75.599999999999994</v>
      </c>
      <c r="E13" s="109">
        <f>IF('Т-03'!E13&gt;0,ROUND('Т-03'!E13/'Т-03'!E$6*100,1),"-")</f>
        <v>75.5</v>
      </c>
      <c r="F13" s="109">
        <f>IF('Т-03'!F13&gt;0,ROUND('Т-03'!F13/'Т-03'!F$6*100,1),"-")</f>
        <v>75.599999999999994</v>
      </c>
      <c r="G13" s="109">
        <f>IF('Т-03'!G13&gt;0,ROUND('Т-03'!G13/'Т-03'!G$6*100,1),"-")</f>
        <v>97.3</v>
      </c>
      <c r="H13" s="109">
        <f>IF('Т-03'!H13&gt;0,ROUND('Т-03'!H13/'Т-03'!H$6*100,1),"-")</f>
        <v>97.3</v>
      </c>
      <c r="I13" s="109">
        <f>IF('Т-03'!I13&gt;0,ROUND('Т-03'!I13/'Т-03'!I$6*100,1),"-")</f>
        <v>96.9</v>
      </c>
      <c r="J13" s="109">
        <f>IF('Т-03'!J13&gt;0,ROUND('Т-03'!J13/'Т-03'!J$6*100,1),"-")</f>
        <v>97.1</v>
      </c>
      <c r="K13" s="109">
        <f>IF('Т-03'!K13&gt;0,ROUND('Т-03'!K13/'Т-03'!K$6*100,1),"-")</f>
        <v>97.2</v>
      </c>
      <c r="L13" s="109">
        <f>IF('Т-03'!L13&gt;0,ROUND('Т-03'!L13/'Т-03'!L$6*100,1),"-")</f>
        <v>97.5</v>
      </c>
      <c r="M13" s="109">
        <f>IF('Т-03'!M13&gt;0,ROUND('Т-03'!M13/'Т-03'!M$6*100,1),"-")</f>
        <v>97.3</v>
      </c>
      <c r="N13" s="109">
        <f>IF('Т-03'!N13&gt;0,ROUND('Т-03'!N13/'Т-03'!N$6*100,1),"-")</f>
        <v>97.3</v>
      </c>
      <c r="O13" s="109">
        <f>IF('Т-03'!O13&gt;0,ROUND('Т-03'!O13/'Т-03'!O$6*100,1),"-")</f>
        <v>97.4</v>
      </c>
      <c r="P13" s="109">
        <f>IF('Т-03'!P13&gt;0,ROUND('Т-03'!P13/'Т-03'!P$6*100,1),"-")</f>
        <v>97.4</v>
      </c>
      <c r="Q13" s="109">
        <f>IF('Т-03'!Q13&gt;0,ROUND('Т-03'!Q13/'Т-03'!Q$6*100,1),"-")</f>
        <v>96.1</v>
      </c>
      <c r="R13" s="109">
        <f>IF('Т-03'!R13&gt;0,ROUND('Т-03'!R13/'Т-03'!R$6*100,1),"-")</f>
        <v>97.7</v>
      </c>
      <c r="S13" s="109">
        <f>IF('Т-03'!S13&gt;0,ROUND('Т-03'!S13/'Т-03'!S$6*100,1),"-")</f>
        <v>95.1</v>
      </c>
      <c r="T13" s="109">
        <f>IF('Т-03'!T13&gt;0,ROUND('Т-03'!T13/'Т-03'!T$6*100,1),"-")</f>
        <v>95.3</v>
      </c>
      <c r="U13" s="109">
        <f>IF('Т-03'!U13&gt;0,ROUND('Т-03'!U13/'Т-03'!U$6*100,1),"-")</f>
        <v>96.1</v>
      </c>
      <c r="V13" s="109">
        <f>IF('Т-03'!V13&gt;0,ROUND('Т-03'!V13/'Т-03'!V$6*100,1),"-")</f>
        <v>46.6</v>
      </c>
      <c r="W13" s="109">
        <f>IF('Т-03'!W13&gt;0,ROUND('Т-03'!W13/'Т-03'!W$6*100,1),"-")</f>
        <v>47.1</v>
      </c>
      <c r="X13" s="109">
        <f>IF('Т-03'!X13&gt;0,ROUND('Т-03'!X13/'Т-03'!X$6*100,1),"-")</f>
        <v>48.1</v>
      </c>
      <c r="Y13" s="109">
        <f>IF('Т-03'!Y13&gt;0,ROUND('Т-03'!Y13/'Т-03'!Y$6*100,1),"-")</f>
        <v>48</v>
      </c>
      <c r="Z13" s="109">
        <f>IF('Т-03'!Z13&gt;0,ROUND('Т-03'!Z13/'Т-03'!Z$6*100,1),"-")</f>
        <v>47.5</v>
      </c>
      <c r="AA13" s="52"/>
      <c r="AB13" s="52"/>
      <c r="AC13" s="52"/>
      <c r="AD13" s="52"/>
      <c r="AE13" s="52"/>
      <c r="AF13" s="52"/>
    </row>
    <row r="14" spans="1:32" s="1" customFormat="1" ht="13.5" customHeight="1" x14ac:dyDescent="0.2">
      <c r="A14" s="14" t="s">
        <v>31</v>
      </c>
      <c r="B14" s="14"/>
      <c r="C14" s="14"/>
      <c r="D14" s="14"/>
      <c r="E14" s="14"/>
      <c r="F14" s="14"/>
      <c r="G14" s="14"/>
      <c r="H14" s="14"/>
      <c r="I14" s="14"/>
      <c r="J14" s="14"/>
      <c r="K14" s="14"/>
      <c r="L14" s="14"/>
      <c r="M14" s="14"/>
      <c r="N14" s="14"/>
      <c r="O14" s="14"/>
      <c r="P14" s="14"/>
      <c r="Q14" s="14"/>
      <c r="R14" s="14"/>
      <c r="S14" s="14"/>
      <c r="T14" s="14"/>
      <c r="U14" s="14"/>
      <c r="V14" s="14"/>
      <c r="W14" s="14"/>
      <c r="X14" s="14"/>
      <c r="Y14" s="10"/>
    </row>
    <row r="15" spans="1:32" s="2" customFormat="1" ht="17.25" customHeight="1" x14ac:dyDescent="0.2">
      <c r="A15" s="14" t="s">
        <v>23</v>
      </c>
      <c r="B15" s="109">
        <f>IF('Т-03'!B15&gt;0,ROUND('Т-03'!B15/'Т-03'!B15*100,1),"-")</f>
        <v>100</v>
      </c>
      <c r="C15" s="109">
        <f>IF('Т-03'!C15&gt;0,ROUND('Т-03'!C15/'Т-03'!C15*100,1),"-")</f>
        <v>100</v>
      </c>
      <c r="D15" s="109">
        <f>IF('Т-03'!D15&gt;0,ROUND('Т-03'!D15/'Т-03'!D15*100,1),"-")</f>
        <v>100</v>
      </c>
      <c r="E15" s="109">
        <f>IF('Т-03'!E15&gt;0,ROUND('Т-03'!E15/'Т-03'!E15*100,1),"-")</f>
        <v>100</v>
      </c>
      <c r="F15" s="109">
        <f>IF('Т-03'!F15&gt;0,ROUND('Т-03'!F15/'Т-03'!F15*100,1),"-")</f>
        <v>100</v>
      </c>
      <c r="G15" s="109">
        <f>IF('Т-03'!G15&gt;0,ROUND('Т-03'!G15/'Т-03'!G15*100,1),"-")</f>
        <v>100</v>
      </c>
      <c r="H15" s="109">
        <f>IF('Т-03'!H15&gt;0,ROUND('Т-03'!H15/'Т-03'!H15*100,1),"-")</f>
        <v>100</v>
      </c>
      <c r="I15" s="109">
        <f>IF('Т-03'!I15&gt;0,ROUND('Т-03'!I15/'Т-03'!I15*100,1),"-")</f>
        <v>100</v>
      </c>
      <c r="J15" s="109">
        <f>IF('Т-03'!J15&gt;0,ROUND('Т-03'!J15/'Т-03'!J15*100,1),"-")</f>
        <v>100</v>
      </c>
      <c r="K15" s="109">
        <f>IF('Т-03'!K15&gt;0,ROUND('Т-03'!K15/'Т-03'!K15*100,1),"-")</f>
        <v>100</v>
      </c>
      <c r="L15" s="109">
        <f>IF('Т-03'!L15&gt;0,ROUND('Т-03'!L15/'Т-03'!L15*100,1),"-")</f>
        <v>100</v>
      </c>
      <c r="M15" s="109">
        <f>IF('Т-03'!M15&gt;0,ROUND('Т-03'!M15/'Т-03'!M15*100,1),"-")</f>
        <v>100</v>
      </c>
      <c r="N15" s="109">
        <f>IF('Т-03'!N15&gt;0,ROUND('Т-03'!N15/'Т-03'!N15*100,1),"-")</f>
        <v>100</v>
      </c>
      <c r="O15" s="109">
        <f>IF('Т-03'!O15&gt;0,ROUND('Т-03'!O15/'Т-03'!O15*100,1),"-")</f>
        <v>100</v>
      </c>
      <c r="P15" s="109">
        <f>IF('Т-03'!P15&gt;0,ROUND('Т-03'!P15/'Т-03'!P15*100,1),"-")</f>
        <v>100</v>
      </c>
      <c r="Q15" s="109">
        <f>IF('Т-03'!Q15&gt;0,ROUND('Т-03'!Q15/'Т-03'!Q15*100,1),"-")</f>
        <v>100</v>
      </c>
      <c r="R15" s="109">
        <f>IF('Т-03'!R15&gt;0,ROUND('Т-03'!R15/'Т-03'!R15*100,1),"-")</f>
        <v>100</v>
      </c>
      <c r="S15" s="109">
        <f>IF('Т-03'!S15&gt;0,ROUND('Т-03'!S15/'Т-03'!S15*100,1),"-")</f>
        <v>100</v>
      </c>
      <c r="T15" s="109">
        <f>IF('Т-03'!T15&gt;0,ROUND('Т-03'!T15/'Т-03'!T15*100,1),"-")</f>
        <v>100</v>
      </c>
      <c r="U15" s="109">
        <f>IF('Т-03'!U15&gt;0,ROUND('Т-03'!U15/'Т-03'!U15*100,1),"-")</f>
        <v>100</v>
      </c>
      <c r="V15" s="109">
        <f>IF('Т-03'!V15&gt;0,ROUND('Т-03'!V15/'Т-03'!V15*100,1),"-")</f>
        <v>100</v>
      </c>
      <c r="W15" s="109">
        <f>IF('Т-03'!W15&gt;0,ROUND('Т-03'!W15/'Т-03'!W15*100,1),"-")</f>
        <v>100</v>
      </c>
      <c r="X15" s="109">
        <f>IF('Т-03'!X15&gt;0,ROUND('Т-03'!X15/'Т-03'!X15*100,1),"-")</f>
        <v>100</v>
      </c>
      <c r="Y15" s="109">
        <f>IF('Т-03'!Y15&gt;0,ROUND('Т-03'!Y15/'Т-03'!Y15*100,1),"-")</f>
        <v>100</v>
      </c>
      <c r="Z15" s="109">
        <f>IF('Т-03'!Z15&gt;0,ROUND('Т-03'!Z15/'Т-03'!Z15*100,1),"-")</f>
        <v>100</v>
      </c>
    </row>
    <row r="16" spans="1:32" s="1" customFormat="1" ht="17.25" customHeight="1" x14ac:dyDescent="0.2">
      <c r="A16" s="3" t="s">
        <v>24</v>
      </c>
      <c r="B16" s="109">
        <f>IF('Т-03'!B16&gt;0,ROUND('Т-03'!B16/'Т-03'!B$15*100,1),"-")</f>
        <v>15</v>
      </c>
      <c r="C16" s="109">
        <f>IF('Т-03'!C16&gt;0,ROUND('Т-03'!C16/'Т-03'!C$15*100,1),"-")</f>
        <v>15</v>
      </c>
      <c r="D16" s="109">
        <f>IF('Т-03'!D16&gt;0,ROUND('Т-03'!D16/'Т-03'!D$15*100,1),"-")</f>
        <v>14.9</v>
      </c>
      <c r="E16" s="109">
        <f>IF('Т-03'!E16&gt;0,ROUND('Т-03'!E16/'Т-03'!E$15*100,1),"-")</f>
        <v>14.9</v>
      </c>
      <c r="F16" s="109">
        <f>IF('Т-03'!F16&gt;0,ROUND('Т-03'!F16/'Т-03'!F$15*100,1),"-")</f>
        <v>15</v>
      </c>
      <c r="G16" s="109">
        <f>IF('Т-03'!G16&gt;0,ROUND('Т-03'!G16/'Т-03'!G$15*100,1),"-")</f>
        <v>9</v>
      </c>
      <c r="H16" s="109">
        <f>IF('Т-03'!H16&gt;0,ROUND('Т-03'!H16/'Т-03'!H$15*100,1),"-")</f>
        <v>8.8000000000000007</v>
      </c>
      <c r="I16" s="109">
        <f>IF('Т-03'!I16&gt;0,ROUND('Т-03'!I16/'Т-03'!I$15*100,1),"-")</f>
        <v>9.3000000000000007</v>
      </c>
      <c r="J16" s="109">
        <f>IF('Т-03'!J16&gt;0,ROUND('Т-03'!J16/'Т-03'!J$15*100,1),"-")</f>
        <v>9.1</v>
      </c>
      <c r="K16" s="109">
        <f>IF('Т-03'!K16&gt;0,ROUND('Т-03'!K16/'Т-03'!K$15*100,1),"-")</f>
        <v>9.1</v>
      </c>
      <c r="L16" s="109">
        <f>IF('Т-03'!L16&gt;0,ROUND('Т-03'!L16/'Т-03'!L$15*100,1),"-")</f>
        <v>7</v>
      </c>
      <c r="M16" s="109">
        <f>IF('Т-03'!M16&gt;0,ROUND('Т-03'!M16/'Т-03'!M$15*100,1),"-")</f>
        <v>7.3</v>
      </c>
      <c r="N16" s="109">
        <f>IF('Т-03'!N16&gt;0,ROUND('Т-03'!N16/'Т-03'!N$15*100,1),"-")</f>
        <v>7.4</v>
      </c>
      <c r="O16" s="109">
        <f>IF('Т-03'!O16&gt;0,ROUND('Т-03'!O16/'Т-03'!O$15*100,1),"-")</f>
        <v>6.7</v>
      </c>
      <c r="P16" s="109">
        <f>IF('Т-03'!P16&gt;0,ROUND('Т-03'!P16/'Т-03'!P$15*100,1),"-")</f>
        <v>7.1</v>
      </c>
      <c r="Q16" s="109">
        <f>IF('Т-03'!Q16&gt;0,ROUND('Т-03'!Q16/'Т-03'!Q$15*100,1),"-")</f>
        <v>18.899999999999999</v>
      </c>
      <c r="R16" s="109">
        <f>IF('Т-03'!R16&gt;0,ROUND('Т-03'!R16/'Т-03'!R$15*100,1),"-")</f>
        <v>16.600000000000001</v>
      </c>
      <c r="S16" s="109">
        <f>IF('Т-03'!S16&gt;0,ROUND('Т-03'!S16/'Т-03'!S$15*100,1),"-")</f>
        <v>18.2</v>
      </c>
      <c r="T16" s="109">
        <f>IF('Т-03'!T16&gt;0,ROUND('Т-03'!T16/'Т-03'!T$15*100,1),"-")</f>
        <v>21.1</v>
      </c>
      <c r="U16" s="109">
        <f>IF('Т-03'!U16&gt;0,ROUND('Т-03'!U16/'Т-03'!U$15*100,1),"-")</f>
        <v>18.7</v>
      </c>
      <c r="V16" s="109">
        <f>IF('Т-03'!V16&gt;0,ROUND('Т-03'!V16/'Т-03'!V$15*100,1),"-")</f>
        <v>27.9</v>
      </c>
      <c r="W16" s="109">
        <f>IF('Т-03'!W16&gt;0,ROUND('Т-03'!W16/'Т-03'!W$15*100,1),"-")</f>
        <v>27.5</v>
      </c>
      <c r="X16" s="109">
        <f>IF('Т-03'!X16&gt;0,ROUND('Т-03'!X16/'Т-03'!X$15*100,1),"-")</f>
        <v>26.4</v>
      </c>
      <c r="Y16" s="109">
        <f>IF('Т-03'!Y16&gt;0,ROUND('Т-03'!Y16/'Т-03'!Y$15*100,1),"-")</f>
        <v>26.6</v>
      </c>
      <c r="Z16" s="109">
        <f>IF('Т-03'!Z16&gt;0,ROUND('Т-03'!Z16/'Т-03'!Z$15*100,1),"-")</f>
        <v>27.1</v>
      </c>
      <c r="AA16" s="52"/>
      <c r="AB16" s="52"/>
      <c r="AC16" s="52"/>
      <c r="AD16" s="52"/>
      <c r="AE16" s="52"/>
      <c r="AF16" s="52"/>
    </row>
    <row r="17" spans="1:32" s="1" customFormat="1" ht="17.25" customHeight="1" x14ac:dyDescent="0.2">
      <c r="A17" s="3" t="s">
        <v>25</v>
      </c>
      <c r="B17" s="109">
        <f>IF('Т-03'!B17&gt;0,ROUND('Т-03'!B17/'Т-03'!B$15*100,1),"-")</f>
        <v>43.3</v>
      </c>
      <c r="C17" s="109">
        <f>IF('Т-03'!C17&gt;0,ROUND('Т-03'!C17/'Т-03'!C$15*100,1),"-")</f>
        <v>43.2</v>
      </c>
      <c r="D17" s="109">
        <f>IF('Т-03'!D17&gt;0,ROUND('Т-03'!D17/'Т-03'!D$15*100,1),"-")</f>
        <v>43.2</v>
      </c>
      <c r="E17" s="109">
        <f>IF('Т-03'!E17&gt;0,ROUND('Т-03'!E17/'Т-03'!E$15*100,1),"-")</f>
        <v>43.1</v>
      </c>
      <c r="F17" s="109">
        <f>IF('Т-03'!F17&gt;0,ROUND('Т-03'!F17/'Т-03'!F$15*100,1),"-")</f>
        <v>43.2</v>
      </c>
      <c r="G17" s="109">
        <f>IF('Т-03'!G17&gt;0,ROUND('Т-03'!G17/'Т-03'!G$15*100,1),"-")</f>
        <v>59.6</v>
      </c>
      <c r="H17" s="109">
        <f>IF('Т-03'!H17&gt;0,ROUND('Т-03'!H17/'Т-03'!H$15*100,1),"-")</f>
        <v>58.9</v>
      </c>
      <c r="I17" s="109">
        <f>IF('Т-03'!I17&gt;0,ROUND('Т-03'!I17/'Т-03'!I$15*100,1),"-")</f>
        <v>58.2</v>
      </c>
      <c r="J17" s="109">
        <f>IF('Т-03'!J17&gt;0,ROUND('Т-03'!J17/'Т-03'!J$15*100,1),"-")</f>
        <v>58.9</v>
      </c>
      <c r="K17" s="109">
        <f>IF('Т-03'!K17&gt;0,ROUND('Т-03'!K17/'Т-03'!K$15*100,1),"-")</f>
        <v>58.9</v>
      </c>
      <c r="L17" s="109">
        <f>IF('Т-03'!L17&gt;0,ROUND('Т-03'!L17/'Т-03'!L$15*100,1),"-")</f>
        <v>60.7</v>
      </c>
      <c r="M17" s="109">
        <f>IF('Т-03'!M17&gt;0,ROUND('Т-03'!M17/'Т-03'!M$15*100,1),"-")</f>
        <v>59.2</v>
      </c>
      <c r="N17" s="109">
        <f>IF('Т-03'!N17&gt;0,ROUND('Т-03'!N17/'Т-03'!N$15*100,1),"-")</f>
        <v>59</v>
      </c>
      <c r="O17" s="109">
        <f>IF('Т-03'!O17&gt;0,ROUND('Т-03'!O17/'Т-03'!O$15*100,1),"-")</f>
        <v>60</v>
      </c>
      <c r="P17" s="109">
        <f>IF('Т-03'!P17&gt;0,ROUND('Т-03'!P17/'Т-03'!P$15*100,1),"-")</f>
        <v>59.7</v>
      </c>
      <c r="Q17" s="109">
        <f>IF('Т-03'!Q17&gt;0,ROUND('Т-03'!Q17/'Т-03'!Q$15*100,1),"-")</f>
        <v>54.3</v>
      </c>
      <c r="R17" s="109">
        <f>IF('Т-03'!R17&gt;0,ROUND('Т-03'!R17/'Т-03'!R$15*100,1),"-")</f>
        <v>57.5</v>
      </c>
      <c r="S17" s="109">
        <f>IF('Т-03'!S17&gt;0,ROUND('Т-03'!S17/'Т-03'!S$15*100,1),"-")</f>
        <v>54</v>
      </c>
      <c r="T17" s="109">
        <f>IF('Т-03'!T17&gt;0,ROUND('Т-03'!T17/'Т-03'!T$15*100,1),"-")</f>
        <v>53.4</v>
      </c>
      <c r="U17" s="109">
        <f>IF('Т-03'!U17&gt;0,ROUND('Т-03'!U17/'Т-03'!U$15*100,1),"-")</f>
        <v>54.8</v>
      </c>
      <c r="V17" s="109">
        <f>IF('Т-03'!V17&gt;0,ROUND('Т-03'!V17/'Т-03'!V$15*100,1),"-")</f>
        <v>8.4</v>
      </c>
      <c r="W17" s="109">
        <f>IF('Т-03'!W17&gt;0,ROUND('Т-03'!W17/'Т-03'!W$15*100,1),"-")</f>
        <v>11.4</v>
      </c>
      <c r="X17" s="109">
        <f>IF('Т-03'!X17&gt;0,ROUND('Т-03'!X17/'Т-03'!X$15*100,1),"-")</f>
        <v>12.9</v>
      </c>
      <c r="Y17" s="109">
        <f>IF('Т-03'!Y17&gt;0,ROUND('Т-03'!Y17/'Т-03'!Y$15*100,1),"-")</f>
        <v>11.1</v>
      </c>
      <c r="Z17" s="109">
        <f>IF('Т-03'!Z17&gt;0,ROUND('Т-03'!Z17/'Т-03'!Z$15*100,1),"-")</f>
        <v>11</v>
      </c>
      <c r="AA17" s="52"/>
      <c r="AB17" s="52"/>
      <c r="AC17" s="52"/>
      <c r="AD17" s="52"/>
      <c r="AE17" s="52"/>
      <c r="AF17" s="52"/>
    </row>
    <row r="18" spans="1:32" s="1" customFormat="1" ht="17.25" customHeight="1" x14ac:dyDescent="0.2">
      <c r="A18" s="3" t="s">
        <v>26</v>
      </c>
      <c r="B18" s="109">
        <f>IF('Т-03'!B18&gt;0,ROUND('Т-03'!B18/'Т-03'!B$15*100,1),"-")</f>
        <v>25.8</v>
      </c>
      <c r="C18" s="109">
        <f>IF('Т-03'!C18&gt;0,ROUND('Т-03'!C18/'Т-03'!C$15*100,1),"-")</f>
        <v>25.8</v>
      </c>
      <c r="D18" s="109">
        <f>IF('Т-03'!D18&gt;0,ROUND('Т-03'!D18/'Т-03'!D$15*100,1),"-")</f>
        <v>25.8</v>
      </c>
      <c r="E18" s="109">
        <f>IF('Т-03'!E18&gt;0,ROUND('Т-03'!E18/'Т-03'!E$15*100,1),"-")</f>
        <v>25.7</v>
      </c>
      <c r="F18" s="109">
        <f>IF('Т-03'!F18&gt;0,ROUND('Т-03'!F18/'Т-03'!F$15*100,1),"-")</f>
        <v>25.8</v>
      </c>
      <c r="G18" s="109">
        <f>IF('Т-03'!G18&gt;0,ROUND('Т-03'!G18/'Т-03'!G$15*100,1),"-")</f>
        <v>29.6</v>
      </c>
      <c r="H18" s="109">
        <f>IF('Т-03'!H18&gt;0,ROUND('Т-03'!H18/'Т-03'!H$15*100,1),"-")</f>
        <v>30.3</v>
      </c>
      <c r="I18" s="109">
        <f>IF('Т-03'!I18&gt;0,ROUND('Т-03'!I18/'Т-03'!I$15*100,1),"-")</f>
        <v>30.7</v>
      </c>
      <c r="J18" s="109">
        <f>IF('Т-03'!J18&gt;0,ROUND('Т-03'!J18/'Т-03'!J$15*100,1),"-")</f>
        <v>30.3</v>
      </c>
      <c r="K18" s="109">
        <f>IF('Т-03'!K18&gt;0,ROUND('Т-03'!K18/'Т-03'!K$15*100,1),"-")</f>
        <v>30.2</v>
      </c>
      <c r="L18" s="109">
        <f>IF('Т-03'!L18&gt;0,ROUND('Т-03'!L18/'Т-03'!L$15*100,1),"-")</f>
        <v>30.2</v>
      </c>
      <c r="M18" s="109">
        <f>IF('Т-03'!M18&gt;0,ROUND('Т-03'!M18/'Т-03'!M$15*100,1),"-")</f>
        <v>31.2</v>
      </c>
      <c r="N18" s="109">
        <f>IF('Т-03'!N18&gt;0,ROUND('Т-03'!N18/'Т-03'!N$15*100,1),"-")</f>
        <v>31.3</v>
      </c>
      <c r="O18" s="109">
        <f>IF('Т-03'!O18&gt;0,ROUND('Т-03'!O18/'Т-03'!O$15*100,1),"-")</f>
        <v>31.2</v>
      </c>
      <c r="P18" s="109">
        <f>IF('Т-03'!P18&gt;0,ROUND('Т-03'!P18/'Т-03'!P$15*100,1),"-")</f>
        <v>31</v>
      </c>
      <c r="Q18" s="109">
        <f>IF('Т-03'!Q18&gt;0,ROUND('Т-03'!Q18/'Т-03'!Q$15*100,1),"-")</f>
        <v>26.7</v>
      </c>
      <c r="R18" s="109">
        <f>IF('Т-03'!R18&gt;0,ROUND('Т-03'!R18/'Т-03'!R$15*100,1),"-")</f>
        <v>25.9</v>
      </c>
      <c r="S18" s="109">
        <f>IF('Т-03'!S18&gt;0,ROUND('Т-03'!S18/'Т-03'!S$15*100,1),"-")</f>
        <v>27.7</v>
      </c>
      <c r="T18" s="109">
        <f>IF('Т-03'!T18&gt;0,ROUND('Т-03'!T18/'Т-03'!T$15*100,1),"-")</f>
        <v>25.5</v>
      </c>
      <c r="U18" s="109">
        <f>IF('Т-03'!U18&gt;0,ROUND('Т-03'!U18/'Т-03'!U$15*100,1),"-")</f>
        <v>26.5</v>
      </c>
      <c r="V18" s="109">
        <f>IF('Т-03'!V18&gt;0,ROUND('Т-03'!V18/'Т-03'!V$15*100,1),"-")</f>
        <v>17.8</v>
      </c>
      <c r="W18" s="109">
        <f>IF('Т-03'!W18&gt;0,ROUND('Т-03'!W18/'Т-03'!W$15*100,1),"-")</f>
        <v>16.600000000000001</v>
      </c>
      <c r="X18" s="109">
        <f>IF('Т-03'!X18&gt;0,ROUND('Т-03'!X18/'Т-03'!X$15*100,1),"-")</f>
        <v>15.8</v>
      </c>
      <c r="Y18" s="109">
        <f>IF('Т-03'!Y18&gt;0,ROUND('Т-03'!Y18/'Т-03'!Y$15*100,1),"-")</f>
        <v>16.600000000000001</v>
      </c>
      <c r="Z18" s="109">
        <f>IF('Т-03'!Z18&gt;0,ROUND('Т-03'!Z18/'Т-03'!Z$15*100,1),"-")</f>
        <v>16.7</v>
      </c>
      <c r="AA18" s="52"/>
      <c r="AB18" s="52"/>
      <c r="AC18" s="52"/>
      <c r="AD18" s="52"/>
      <c r="AE18" s="52"/>
      <c r="AF18" s="52"/>
    </row>
    <row r="19" spans="1:32" s="1" customFormat="1" ht="25.5" customHeight="1" x14ac:dyDescent="0.2">
      <c r="A19" s="18" t="s">
        <v>27</v>
      </c>
      <c r="B19" s="109">
        <f>IF('Т-03'!B19&gt;0,ROUND('Т-03'!B19/'Т-03'!B$15*100,1),"-")</f>
        <v>15.9</v>
      </c>
      <c r="C19" s="109">
        <f>IF('Т-03'!C19&gt;0,ROUND('Т-03'!C19/'Т-03'!C$15*100,1),"-")</f>
        <v>16</v>
      </c>
      <c r="D19" s="109">
        <f>IF('Т-03'!D19&gt;0,ROUND('Т-03'!D19/'Т-03'!D$15*100,1),"-")</f>
        <v>16.100000000000001</v>
      </c>
      <c r="E19" s="109">
        <f>IF('Т-03'!E19&gt;0,ROUND('Т-03'!E19/'Т-03'!E$15*100,1),"-")</f>
        <v>16.2</v>
      </c>
      <c r="F19" s="109">
        <f>IF('Т-03'!F19&gt;0,ROUND('Т-03'!F19/'Т-03'!F$15*100,1),"-")</f>
        <v>16</v>
      </c>
      <c r="G19" s="109">
        <f>IF('Т-03'!G19&gt;0,ROUND('Т-03'!G19/'Т-03'!G$15*100,1),"-")</f>
        <v>1.8</v>
      </c>
      <c r="H19" s="109">
        <f>IF('Т-03'!H19&gt;0,ROUND('Т-03'!H19/'Т-03'!H$15*100,1),"-")</f>
        <v>1.9</v>
      </c>
      <c r="I19" s="109">
        <f>IF('Т-03'!I19&gt;0,ROUND('Т-03'!I19/'Т-03'!I$15*100,1),"-")</f>
        <v>1.9</v>
      </c>
      <c r="J19" s="109">
        <f>IF('Т-03'!J19&gt;0,ROUND('Т-03'!J19/'Т-03'!J$15*100,1),"-")</f>
        <v>1.7</v>
      </c>
      <c r="K19" s="109">
        <f>IF('Т-03'!K19&gt;0,ROUND('Т-03'!K19/'Т-03'!K$15*100,1),"-")</f>
        <v>1.8</v>
      </c>
      <c r="L19" s="109">
        <f>IF('Т-03'!L19&gt;0,ROUND('Т-03'!L19/'Т-03'!L$15*100,1),"-")</f>
        <v>2.2000000000000002</v>
      </c>
      <c r="M19" s="109">
        <f>IF('Т-03'!M19&gt;0,ROUND('Т-03'!M19/'Т-03'!M$15*100,1),"-")</f>
        <v>2.2999999999999998</v>
      </c>
      <c r="N19" s="109">
        <f>IF('Т-03'!N19&gt;0,ROUND('Т-03'!N19/'Т-03'!N$15*100,1),"-")</f>
        <v>2.2000000000000002</v>
      </c>
      <c r="O19" s="109">
        <f>IF('Т-03'!O19&gt;0,ROUND('Т-03'!O19/'Т-03'!O$15*100,1),"-")</f>
        <v>2</v>
      </c>
      <c r="P19" s="109">
        <f>IF('Т-03'!P19&gt;0,ROUND('Т-03'!P19/'Т-03'!P$15*100,1),"-")</f>
        <v>2.2000000000000002</v>
      </c>
      <c r="Q19" s="109" t="s">
        <v>186</v>
      </c>
      <c r="R19" s="109" t="s">
        <v>186</v>
      </c>
      <c r="S19" s="109" t="s">
        <v>186</v>
      </c>
      <c r="T19" s="109" t="s">
        <v>186</v>
      </c>
      <c r="U19" s="109" t="s">
        <v>186</v>
      </c>
      <c r="V19" s="109">
        <f>IF('Т-03'!V19&gt;0,ROUND('Т-03'!V19/'Т-03'!V$15*100,1),"-")</f>
        <v>45.9</v>
      </c>
      <c r="W19" s="109">
        <f>IF('Т-03'!W19&gt;0,ROUND('Т-03'!W19/'Т-03'!W$15*100,1),"-")</f>
        <v>44.5</v>
      </c>
      <c r="X19" s="109">
        <f>IF('Т-03'!X19&gt;0,ROUND('Т-03'!X19/'Т-03'!X$15*100,1),"-")</f>
        <v>44.8</v>
      </c>
      <c r="Y19" s="109">
        <f>IF('Т-03'!Y19&gt;0,ROUND('Т-03'!Y19/'Т-03'!Y$15*100,1),"-")</f>
        <v>45.7</v>
      </c>
      <c r="Z19" s="109">
        <f>IF('Т-03'!Z19&gt;0,ROUND('Т-03'!Z19/'Т-03'!Z$15*100,1),"-")</f>
        <v>45.2</v>
      </c>
      <c r="AA19" s="52"/>
      <c r="AB19" s="52"/>
      <c r="AC19" s="52"/>
      <c r="AD19" s="52"/>
      <c r="AE19" s="52"/>
      <c r="AF19" s="52"/>
    </row>
    <row r="20" spans="1:32" s="1" customFormat="1" ht="25.5" customHeight="1" x14ac:dyDescent="0.2">
      <c r="A20" s="3" t="s">
        <v>28</v>
      </c>
      <c r="B20" s="109">
        <f>IF('Т-03'!B20&gt;0,ROUND('Т-03'!B20/'Т-03'!B$15*100,1),"-")</f>
        <v>23.3</v>
      </c>
      <c r="C20" s="109">
        <f>IF('Т-03'!C20&gt;0,ROUND('Т-03'!C20/'Т-03'!C$15*100,1),"-")</f>
        <v>23.3</v>
      </c>
      <c r="D20" s="109">
        <f>IF('Т-03'!D20&gt;0,ROUND('Т-03'!D20/'Т-03'!D$15*100,1),"-")</f>
        <v>23.2</v>
      </c>
      <c r="E20" s="109">
        <f>IF('Т-03'!E20&gt;0,ROUND('Т-03'!E20/'Т-03'!E$15*100,1),"-")</f>
        <v>23.2</v>
      </c>
      <c r="F20" s="109">
        <f>IF('Т-03'!F20&gt;0,ROUND('Т-03'!F20/'Т-03'!F$15*100,1),"-")</f>
        <v>23.3</v>
      </c>
      <c r="G20" s="109">
        <f>IF('Т-03'!G20&gt;0,ROUND('Т-03'!G20/'Т-03'!G$15*100,1),"-")</f>
        <v>20</v>
      </c>
      <c r="H20" s="109">
        <f>IF('Т-03'!H20&gt;0,ROUND('Т-03'!H20/'Т-03'!H$15*100,1),"-")</f>
        <v>19.399999999999999</v>
      </c>
      <c r="I20" s="109">
        <f>IF('Т-03'!I20&gt;0,ROUND('Т-03'!I20/'Т-03'!I$15*100,1),"-")</f>
        <v>19.7</v>
      </c>
      <c r="J20" s="109">
        <f>IF('Т-03'!J20&gt;0,ROUND('Т-03'!J20/'Т-03'!J$15*100,1),"-")</f>
        <v>19.8</v>
      </c>
      <c r="K20" s="109">
        <f>IF('Т-03'!K20&gt;0,ROUND('Т-03'!K20/'Т-03'!K$15*100,1),"-")</f>
        <v>19.7</v>
      </c>
      <c r="L20" s="109">
        <f>IF('Т-03'!L20&gt;0,ROUND('Т-03'!L20/'Т-03'!L$15*100,1),"-")</f>
        <v>17.7</v>
      </c>
      <c r="M20" s="109">
        <f>IF('Т-03'!M20&gt;0,ROUND('Т-03'!M20/'Т-03'!M$15*100,1),"-")</f>
        <v>16.8</v>
      </c>
      <c r="N20" s="109">
        <f>IF('Т-03'!N20&gt;0,ROUND('Т-03'!N20/'Т-03'!N$15*100,1),"-")</f>
        <v>17</v>
      </c>
      <c r="O20" s="109">
        <f>IF('Т-03'!O20&gt;0,ROUND('Т-03'!O20/'Т-03'!O$15*100,1),"-")</f>
        <v>16.8</v>
      </c>
      <c r="P20" s="109">
        <f>IF('Т-03'!P20&gt;0,ROUND('Т-03'!P20/'Т-03'!P$15*100,1),"-")</f>
        <v>17.100000000000001</v>
      </c>
      <c r="Q20" s="109">
        <f>IF('Т-03'!Q20&gt;0,ROUND('Т-03'!Q20/'Т-03'!Q$15*100,1),"-")</f>
        <v>31.3</v>
      </c>
      <c r="R20" s="109">
        <f>IF('Т-03'!R20&gt;0,ROUND('Т-03'!R20/'Т-03'!R$15*100,1),"-")</f>
        <v>32</v>
      </c>
      <c r="S20" s="109">
        <f>IF('Т-03'!S20&gt;0,ROUND('Т-03'!S20/'Т-03'!S$15*100,1),"-")</f>
        <v>33.299999999999997</v>
      </c>
      <c r="T20" s="109">
        <f>IF('Т-03'!T20&gt;0,ROUND('Т-03'!T20/'Т-03'!T$15*100,1),"-")</f>
        <v>34.5</v>
      </c>
      <c r="U20" s="109">
        <f>IF('Т-03'!U20&gt;0,ROUND('Т-03'!U20/'Т-03'!U$15*100,1),"-")</f>
        <v>32.700000000000003</v>
      </c>
      <c r="V20" s="109">
        <f>IF('Т-03'!V20&gt;0,ROUND('Т-03'!V20/'Т-03'!V$15*100,1),"-")</f>
        <v>30.4</v>
      </c>
      <c r="W20" s="109">
        <f>IF('Т-03'!W20&gt;0,ROUND('Т-03'!W20/'Т-03'!W$15*100,1),"-")</f>
        <v>31.2</v>
      </c>
      <c r="X20" s="109">
        <f>IF('Т-03'!X20&gt;0,ROUND('Т-03'!X20/'Т-03'!X$15*100,1),"-")</f>
        <v>30.3</v>
      </c>
      <c r="Y20" s="109">
        <f>IF('Т-03'!Y20&gt;0,ROUND('Т-03'!Y20/'Т-03'!Y$15*100,1),"-")</f>
        <v>30</v>
      </c>
      <c r="Z20" s="109">
        <f>IF('Т-03'!Z20&gt;0,ROUND('Т-03'!Z20/'Т-03'!Z$15*100,1),"-")</f>
        <v>30.5</v>
      </c>
      <c r="AA20" s="52"/>
      <c r="AB20" s="52"/>
      <c r="AC20" s="52"/>
      <c r="AD20" s="52"/>
      <c r="AE20" s="52"/>
      <c r="AF20" s="52"/>
    </row>
    <row r="21" spans="1:32" s="1" customFormat="1" ht="16.5" customHeight="1" x14ac:dyDescent="0.2">
      <c r="A21" s="3" t="s">
        <v>29</v>
      </c>
      <c r="B21" s="109">
        <f>IF('Т-03'!B21&gt;0,ROUND('Т-03'!B21/'Т-03'!B$15*100,1),"-")</f>
        <v>84.1</v>
      </c>
      <c r="C21" s="109">
        <f>IF('Т-03'!C21&gt;0,ROUND('Т-03'!C21/'Т-03'!C$15*100,1),"-")</f>
        <v>84</v>
      </c>
      <c r="D21" s="109">
        <f>IF('Т-03'!D21&gt;0,ROUND('Т-03'!D21/'Т-03'!D$15*100,1),"-")</f>
        <v>83.9</v>
      </c>
      <c r="E21" s="109">
        <f>IF('Т-03'!E21&gt;0,ROUND('Т-03'!E21/'Т-03'!E$15*100,1),"-")</f>
        <v>83.8</v>
      </c>
      <c r="F21" s="109">
        <f>IF('Т-03'!F21&gt;0,ROUND('Т-03'!F21/'Т-03'!F$15*100,1),"-")</f>
        <v>84</v>
      </c>
      <c r="G21" s="109">
        <f>IF('Т-03'!G21&gt;0,ROUND('Т-03'!G21/'Т-03'!G$15*100,1),"-")</f>
        <v>98.2</v>
      </c>
      <c r="H21" s="109">
        <f>IF('Т-03'!H21&gt;0,ROUND('Т-03'!H21/'Т-03'!H$15*100,1),"-")</f>
        <v>98.1</v>
      </c>
      <c r="I21" s="109">
        <f>IF('Т-03'!I21&gt;0,ROUND('Т-03'!I21/'Т-03'!I$15*100,1),"-")</f>
        <v>98.1</v>
      </c>
      <c r="J21" s="109">
        <f>IF('Т-03'!J21&gt;0,ROUND('Т-03'!J21/'Т-03'!J$15*100,1),"-")</f>
        <v>98.3</v>
      </c>
      <c r="K21" s="109">
        <f>IF('Т-03'!K21&gt;0,ROUND('Т-03'!K21/'Т-03'!K$15*100,1),"-")</f>
        <v>98.2</v>
      </c>
      <c r="L21" s="109">
        <f>IF('Т-03'!L21&gt;0,ROUND('Т-03'!L21/'Т-03'!L$15*100,1),"-")</f>
        <v>97.8</v>
      </c>
      <c r="M21" s="109">
        <f>IF('Т-03'!M21&gt;0,ROUND('Т-03'!M21/'Т-03'!M$15*100,1),"-")</f>
        <v>97.7</v>
      </c>
      <c r="N21" s="109">
        <f>IF('Т-03'!N21&gt;0,ROUND('Т-03'!N21/'Т-03'!N$15*100,1),"-")</f>
        <v>97.8</v>
      </c>
      <c r="O21" s="109">
        <f>IF('Т-03'!O21&gt;0,ROUND('Т-03'!O21/'Т-03'!O$15*100,1),"-")</f>
        <v>98</v>
      </c>
      <c r="P21" s="109">
        <f>IF('Т-03'!P21&gt;0,ROUND('Т-03'!P21/'Т-03'!P$15*100,1),"-")</f>
        <v>97.8</v>
      </c>
      <c r="Q21" s="109">
        <f>IF('Т-03'!Q21&gt;0,ROUND('Т-03'!Q21/'Т-03'!Q$15*100,1),"-")</f>
        <v>100</v>
      </c>
      <c r="R21" s="109">
        <f>IF('Т-03'!R21&gt;0,ROUND('Т-03'!R21/'Т-03'!R$15*100,1),"-")</f>
        <v>100</v>
      </c>
      <c r="S21" s="109">
        <f>IF('Т-03'!S21&gt;0,ROUND('Т-03'!S21/'Т-03'!S$15*100,1),"-")</f>
        <v>100</v>
      </c>
      <c r="T21" s="109">
        <f>IF('Т-03'!T21&gt;0,ROUND('Т-03'!T21/'Т-03'!T$15*100,1),"-")</f>
        <v>100</v>
      </c>
      <c r="U21" s="109">
        <f>IF('Т-03'!U21&gt;0,ROUND('Т-03'!U21/'Т-03'!U$15*100,1),"-")</f>
        <v>100</v>
      </c>
      <c r="V21" s="109">
        <f>IF('Т-03'!V21&gt;0,ROUND('Т-03'!V21/'Т-03'!V$15*100,1),"-")</f>
        <v>54.1</v>
      </c>
      <c r="W21" s="109">
        <f>IF('Т-03'!W21&gt;0,ROUND('Т-03'!W21/'Т-03'!W$15*100,1),"-")</f>
        <v>55.5</v>
      </c>
      <c r="X21" s="109">
        <f>IF('Т-03'!X21&gt;0,ROUND('Т-03'!X21/'Т-03'!X$15*100,1),"-")</f>
        <v>55.2</v>
      </c>
      <c r="Y21" s="109">
        <f>IF('Т-03'!Y21&gt;0,ROUND('Т-03'!Y21/'Т-03'!Y$15*100,1),"-")</f>
        <v>54.3</v>
      </c>
      <c r="Z21" s="109">
        <f>IF('Т-03'!Z21&gt;0,ROUND('Т-03'!Z21/'Т-03'!Z$15*100,1),"-")</f>
        <v>54.8</v>
      </c>
      <c r="AA21" s="52"/>
      <c r="AB21" s="52"/>
      <c r="AC21" s="52"/>
      <c r="AD21" s="52"/>
      <c r="AE21" s="52"/>
      <c r="AF21" s="52"/>
    </row>
    <row r="22" spans="1:32" s="1" customFormat="1" ht="16.5" customHeight="1" x14ac:dyDescent="0.2">
      <c r="A22" s="3" t="s">
        <v>30</v>
      </c>
      <c r="B22" s="109">
        <f>IF('Т-03'!B22&gt;0,ROUND('Т-03'!B22/'Т-03'!B$15*100,1),"-")</f>
        <v>76.7</v>
      </c>
      <c r="C22" s="109">
        <f>IF('Т-03'!C22&gt;0,ROUND('Т-03'!C22/'Т-03'!C$15*100,1),"-")</f>
        <v>76.599999999999994</v>
      </c>
      <c r="D22" s="109">
        <f>IF('Т-03'!D22&gt;0,ROUND('Т-03'!D22/'Т-03'!D$15*100,1),"-")</f>
        <v>76.5</v>
      </c>
      <c r="E22" s="109">
        <f>IF('Т-03'!E22&gt;0,ROUND('Т-03'!E22/'Т-03'!E$15*100,1),"-")</f>
        <v>76.400000000000006</v>
      </c>
      <c r="F22" s="109">
        <f>IF('Т-03'!F22&gt;0,ROUND('Т-03'!F22/'Т-03'!F$15*100,1),"-")</f>
        <v>76.599999999999994</v>
      </c>
      <c r="G22" s="109">
        <f>IF('Т-03'!G22&gt;0,ROUND('Т-03'!G22/'Т-03'!G$15*100,1),"-")</f>
        <v>96.8</v>
      </c>
      <c r="H22" s="109">
        <f>IF('Т-03'!H22&gt;0,ROUND('Т-03'!H22/'Т-03'!H$15*100,1),"-")</f>
        <v>96.7</v>
      </c>
      <c r="I22" s="109">
        <f>IF('Т-03'!I22&gt;0,ROUND('Т-03'!I22/'Т-03'!I$15*100,1),"-")</f>
        <v>96.3</v>
      </c>
      <c r="J22" s="109">
        <f>IF('Т-03'!J22&gt;0,ROUND('Т-03'!J22/'Т-03'!J$15*100,1),"-")</f>
        <v>96.7</v>
      </c>
      <c r="K22" s="109">
        <f>IF('Т-03'!K22&gt;0,ROUND('Т-03'!K22/'Т-03'!K$15*100,1),"-")</f>
        <v>96.6</v>
      </c>
      <c r="L22" s="109">
        <f>IF('Т-03'!L22&gt;0,ROUND('Т-03'!L22/'Т-03'!L$15*100,1),"-")</f>
        <v>97</v>
      </c>
      <c r="M22" s="109">
        <f>IF('Т-03'!M22&gt;0,ROUND('Т-03'!M22/'Т-03'!M$15*100,1),"-")</f>
        <v>96.7</v>
      </c>
      <c r="N22" s="109">
        <f>IF('Т-03'!N22&gt;0,ROUND('Т-03'!N22/'Т-03'!N$15*100,1),"-")</f>
        <v>96.6</v>
      </c>
      <c r="O22" s="109">
        <f>IF('Т-03'!O22&gt;0,ROUND('Т-03'!O22/'Т-03'!O$15*100,1),"-")</f>
        <v>96.8</v>
      </c>
      <c r="P22" s="109">
        <f>IF('Т-03'!P22&gt;0,ROUND('Т-03'!P22/'Т-03'!P$15*100,1),"-")</f>
        <v>96.8</v>
      </c>
      <c r="Q22" s="109">
        <f>IF('Т-03'!Q22&gt;0,ROUND('Т-03'!Q22/'Т-03'!Q$15*100,1),"-")</f>
        <v>95.7</v>
      </c>
      <c r="R22" s="109">
        <f>IF('Т-03'!R22&gt;0,ROUND('Т-03'!R22/'Т-03'!R$15*100,1),"-")</f>
        <v>96.7</v>
      </c>
      <c r="S22" s="109">
        <f>IF('Т-03'!S22&gt;0,ROUND('Т-03'!S22/'Т-03'!S$15*100,1),"-")</f>
        <v>94.7</v>
      </c>
      <c r="T22" s="109">
        <f>IF('Т-03'!T22&gt;0,ROUND('Т-03'!T22/'Т-03'!T$15*100,1),"-")</f>
        <v>96.2</v>
      </c>
      <c r="U22" s="109">
        <f>IF('Т-03'!U22&gt;0,ROUND('Т-03'!U22/'Т-03'!U$15*100,1),"-")</f>
        <v>95.8</v>
      </c>
      <c r="V22" s="109">
        <f>IF('Т-03'!V22&gt;0,ROUND('Т-03'!V22/'Т-03'!V$15*100,1),"-")</f>
        <v>33.700000000000003</v>
      </c>
      <c r="W22" s="109">
        <f>IF('Т-03'!W22&gt;0,ROUND('Т-03'!W22/'Т-03'!W$15*100,1),"-")</f>
        <v>35.799999999999997</v>
      </c>
      <c r="X22" s="109">
        <f>IF('Т-03'!X22&gt;0,ROUND('Т-03'!X22/'Т-03'!X$15*100,1),"-")</f>
        <v>36.700000000000003</v>
      </c>
      <c r="Y22" s="109">
        <f>IF('Т-03'!Y22&gt;0,ROUND('Т-03'!Y22/'Т-03'!Y$15*100,1),"-")</f>
        <v>35.299999999999997</v>
      </c>
      <c r="Z22" s="109">
        <f>IF('Т-03'!Z22&gt;0,ROUND('Т-03'!Z22/'Т-03'!Z$15*100,1),"-")</f>
        <v>35.4</v>
      </c>
      <c r="AA22" s="52"/>
      <c r="AB22" s="52"/>
      <c r="AC22" s="52"/>
      <c r="AD22" s="52"/>
      <c r="AE22" s="52"/>
      <c r="AF22" s="52"/>
    </row>
    <row r="23" spans="1:32" s="1" customFormat="1" ht="12.75" customHeight="1" x14ac:dyDescent="0.2">
      <c r="A23" s="14" t="s">
        <v>32</v>
      </c>
      <c r="B23" s="14"/>
      <c r="C23" s="14"/>
      <c r="D23" s="14"/>
      <c r="E23" s="14"/>
      <c r="F23" s="14"/>
      <c r="G23" s="14"/>
      <c r="H23" s="14"/>
      <c r="I23" s="14"/>
      <c r="J23" s="14"/>
      <c r="K23" s="14"/>
      <c r="L23" s="14"/>
      <c r="M23" s="14"/>
      <c r="N23" s="14"/>
      <c r="O23" s="14"/>
      <c r="P23" s="14"/>
      <c r="Q23" s="14"/>
      <c r="R23" s="14"/>
      <c r="S23" s="14"/>
      <c r="T23" s="14"/>
      <c r="U23" s="14"/>
      <c r="V23" s="14"/>
      <c r="W23" s="14"/>
      <c r="X23" s="14"/>
      <c r="Y23" s="10"/>
    </row>
    <row r="24" spans="1:32" s="2" customFormat="1" ht="16.5" customHeight="1" x14ac:dyDescent="0.2">
      <c r="A24" s="14" t="s">
        <v>23</v>
      </c>
      <c r="B24" s="109">
        <f>IF('Т-03'!B24&gt;0,ROUND('Т-03'!B24/'Т-03'!B24*100,1),"-")</f>
        <v>100</v>
      </c>
      <c r="C24" s="109">
        <f>IF('Т-03'!C24&gt;0,ROUND('Т-03'!C24/'Т-03'!C24*100,1),"-")</f>
        <v>100</v>
      </c>
      <c r="D24" s="109">
        <f>IF('Т-03'!D24&gt;0,ROUND('Т-03'!D24/'Т-03'!D24*100,1),"-")</f>
        <v>100</v>
      </c>
      <c r="E24" s="109">
        <f>IF('Т-03'!E24&gt;0,ROUND('Т-03'!E24/'Т-03'!E24*100,1),"-")</f>
        <v>100</v>
      </c>
      <c r="F24" s="109">
        <f>IF('Т-03'!F24&gt;0,ROUND('Т-03'!F24/'Т-03'!F24*100,1),"-")</f>
        <v>100</v>
      </c>
      <c r="G24" s="109">
        <f>IF('Т-03'!G24&gt;0,ROUND('Т-03'!G24/'Т-03'!G24*100,1),"-")</f>
        <v>100</v>
      </c>
      <c r="H24" s="109">
        <f>IF('Т-03'!H24&gt;0,ROUND('Т-03'!H24/'Т-03'!H24*100,1),"-")</f>
        <v>100</v>
      </c>
      <c r="I24" s="109">
        <f>IF('Т-03'!I24&gt;0,ROUND('Т-03'!I24/'Т-03'!I24*100,1),"-")</f>
        <v>100</v>
      </c>
      <c r="J24" s="109">
        <f>IF('Т-03'!J24&gt;0,ROUND('Т-03'!J24/'Т-03'!J24*100,1),"-")</f>
        <v>100</v>
      </c>
      <c r="K24" s="109">
        <f>IF('Т-03'!K24&gt;0,ROUND('Т-03'!K24/'Т-03'!K24*100,1),"-")</f>
        <v>100</v>
      </c>
      <c r="L24" s="109">
        <f>IF('Т-03'!L24&gt;0,ROUND('Т-03'!L24/'Т-03'!L24*100,1),"-")</f>
        <v>100</v>
      </c>
      <c r="M24" s="109">
        <f>IF('Т-03'!M24&gt;0,ROUND('Т-03'!M24/'Т-03'!M24*100,1),"-")</f>
        <v>100</v>
      </c>
      <c r="N24" s="109">
        <f>IF('Т-03'!N24&gt;0,ROUND('Т-03'!N24/'Т-03'!N24*100,1),"-")</f>
        <v>100</v>
      </c>
      <c r="O24" s="109">
        <f>IF('Т-03'!O24&gt;0,ROUND('Т-03'!O24/'Т-03'!O24*100,1),"-")</f>
        <v>100</v>
      </c>
      <c r="P24" s="109">
        <f>IF('Т-03'!P24&gt;0,ROUND('Т-03'!P24/'Т-03'!P24*100,1),"-")</f>
        <v>100</v>
      </c>
      <c r="Q24" s="109">
        <f>IF('Т-03'!Q24&gt;0,ROUND('Т-03'!Q24/'Т-03'!Q24*100,1),"-")</f>
        <v>100</v>
      </c>
      <c r="R24" s="109">
        <f>IF('Т-03'!R24&gt;0,ROUND('Т-03'!R24/'Т-03'!R24*100,1),"-")</f>
        <v>100</v>
      </c>
      <c r="S24" s="109">
        <f>IF('Т-03'!S24&gt;0,ROUND('Т-03'!S24/'Т-03'!S24*100,1),"-")</f>
        <v>100</v>
      </c>
      <c r="T24" s="109">
        <f>IF('Т-03'!T24&gt;0,ROUND('Т-03'!T24/'Т-03'!T24*100,1),"-")</f>
        <v>100</v>
      </c>
      <c r="U24" s="109">
        <f>IF('Т-03'!U24&gt;0,ROUND('Т-03'!U24/'Т-03'!U24*100,1),"-")</f>
        <v>100</v>
      </c>
      <c r="V24" s="109">
        <f>IF('Т-03'!V24&gt;0,ROUND('Т-03'!V24/'Т-03'!V24*100,1),"-")</f>
        <v>100</v>
      </c>
      <c r="W24" s="109">
        <f>IF('Т-03'!W24&gt;0,ROUND('Т-03'!W24/'Т-03'!W24*100,1),"-")</f>
        <v>100</v>
      </c>
      <c r="X24" s="109">
        <f>IF('Т-03'!X24&gt;0,ROUND('Т-03'!X24/'Т-03'!X24*100,1),"-")</f>
        <v>100</v>
      </c>
      <c r="Y24" s="109">
        <f>IF('Т-03'!Y24&gt;0,ROUND('Т-03'!Y24/'Т-03'!Y24*100,1),"-")</f>
        <v>100</v>
      </c>
      <c r="Z24" s="109">
        <f>IF('Т-03'!Z24&gt;0,ROUND('Т-03'!Z24/'Т-03'!Z24*100,1),"-")</f>
        <v>100</v>
      </c>
    </row>
    <row r="25" spans="1:32" s="1" customFormat="1" ht="16.5" customHeight="1" x14ac:dyDescent="0.2">
      <c r="A25" s="3" t="s">
        <v>24</v>
      </c>
      <c r="B25" s="109">
        <f>IF('Т-03'!B25&gt;0,ROUND('Т-03'!B25/'Т-03'!B$24*100,1),"-")</f>
        <v>14</v>
      </c>
      <c r="C25" s="109">
        <f>IF('Т-03'!C25&gt;0,ROUND('Т-03'!C25/'Т-03'!C$24*100,1),"-")</f>
        <v>14</v>
      </c>
      <c r="D25" s="109">
        <f>IF('Т-03'!D25&gt;0,ROUND('Т-03'!D25/'Т-03'!D$24*100,1),"-")</f>
        <v>13.9</v>
      </c>
      <c r="E25" s="109">
        <f>IF('Т-03'!E25&gt;0,ROUND('Т-03'!E25/'Т-03'!E$24*100,1),"-")</f>
        <v>13.9</v>
      </c>
      <c r="F25" s="109">
        <f>IF('Т-03'!F25&gt;0,ROUND('Т-03'!F25/'Т-03'!F$24*100,1),"-")</f>
        <v>13.9</v>
      </c>
      <c r="G25" s="109">
        <f>IF('Т-03'!G25&gt;0,ROUND('Т-03'!G25/'Т-03'!G$24*100,1),"-")</f>
        <v>7.9</v>
      </c>
      <c r="H25" s="109">
        <f>IF('Т-03'!H25&gt;0,ROUND('Т-03'!H25/'Т-03'!H$24*100,1),"-")</f>
        <v>7.4</v>
      </c>
      <c r="I25" s="109">
        <f>IF('Т-03'!I25&gt;0,ROUND('Т-03'!I25/'Т-03'!I$24*100,1),"-")</f>
        <v>7.5</v>
      </c>
      <c r="J25" s="109">
        <f>IF('Т-03'!J25&gt;0,ROUND('Т-03'!J25/'Т-03'!J$24*100,1),"-")</f>
        <v>7.1</v>
      </c>
      <c r="K25" s="109">
        <f>IF('Т-03'!K25&gt;0,ROUND('Т-03'!K25/'Т-03'!K$24*100,1),"-")</f>
        <v>7.5</v>
      </c>
      <c r="L25" s="109">
        <f>IF('Т-03'!L25&gt;0,ROUND('Т-03'!L25/'Т-03'!L$24*100,1),"-")</f>
        <v>5.6</v>
      </c>
      <c r="M25" s="109">
        <f>IF('Т-03'!M25&gt;0,ROUND('Т-03'!M25/'Т-03'!M$24*100,1),"-")</f>
        <v>5.6</v>
      </c>
      <c r="N25" s="109">
        <f>IF('Т-03'!N25&gt;0,ROUND('Т-03'!N25/'Т-03'!N$24*100,1),"-")</f>
        <v>5.5</v>
      </c>
      <c r="O25" s="109">
        <f>IF('Т-03'!O25&gt;0,ROUND('Т-03'!O25/'Т-03'!O$24*100,1),"-")</f>
        <v>4.7</v>
      </c>
      <c r="P25" s="109">
        <f>IF('Т-03'!P25&gt;0,ROUND('Т-03'!P25/'Т-03'!P$24*100,1),"-")</f>
        <v>5.4</v>
      </c>
      <c r="Q25" s="109">
        <f>IF('Т-03'!Q25&gt;0,ROUND('Т-03'!Q25/'Т-03'!Q$24*100,1),"-")</f>
        <v>20.6</v>
      </c>
      <c r="R25" s="109">
        <f>IF('Т-03'!R25&gt;0,ROUND('Т-03'!R25/'Т-03'!R$24*100,1),"-")</f>
        <v>17</v>
      </c>
      <c r="S25" s="109">
        <f>IF('Т-03'!S25&gt;0,ROUND('Т-03'!S25/'Т-03'!S$24*100,1),"-")</f>
        <v>18.899999999999999</v>
      </c>
      <c r="T25" s="109">
        <f>IF('Т-03'!T25&gt;0,ROUND('Т-03'!T25/'Т-03'!T$24*100,1),"-")</f>
        <v>20.8</v>
      </c>
      <c r="U25" s="109">
        <f>IF('Т-03'!U25&gt;0,ROUND('Т-03'!U25/'Т-03'!U$24*100,1),"-")</f>
        <v>19.3</v>
      </c>
      <c r="V25" s="109">
        <f>IF('Т-03'!V25&gt;0,ROUND('Т-03'!V25/'Т-03'!V$24*100,1),"-")</f>
        <v>19.399999999999999</v>
      </c>
      <c r="W25" s="109">
        <f>IF('Т-03'!W25&gt;0,ROUND('Т-03'!W25/'Т-03'!W$24*100,1),"-")</f>
        <v>19.8</v>
      </c>
      <c r="X25" s="109">
        <f>IF('Т-03'!X25&gt;0,ROUND('Т-03'!X25/'Т-03'!X$24*100,1),"-")</f>
        <v>19.399999999999999</v>
      </c>
      <c r="Y25" s="109">
        <f>IF('Т-03'!Y25&gt;0,ROUND('Т-03'!Y25/'Т-03'!Y$24*100,1),"-")</f>
        <v>19.600000000000001</v>
      </c>
      <c r="Z25" s="109">
        <f>IF('Т-03'!Z25&gt;0,ROUND('Т-03'!Z25/'Т-03'!Z$24*100,1),"-")</f>
        <v>19.5</v>
      </c>
      <c r="AA25" s="52"/>
      <c r="AB25" s="52"/>
      <c r="AC25" s="52"/>
      <c r="AD25" s="52"/>
      <c r="AE25" s="52"/>
      <c r="AF25" s="52"/>
    </row>
    <row r="26" spans="1:32" s="1" customFormat="1" ht="16.5" customHeight="1" x14ac:dyDescent="0.2">
      <c r="A26" s="3" t="s">
        <v>25</v>
      </c>
      <c r="B26" s="109">
        <f>IF('Т-03'!B26&gt;0,ROUND('Т-03'!B26/'Т-03'!B$24*100,1),"-")</f>
        <v>41.8</v>
      </c>
      <c r="C26" s="109">
        <f>IF('Т-03'!C26&gt;0,ROUND('Т-03'!C26/'Т-03'!C$24*100,1),"-")</f>
        <v>41.8</v>
      </c>
      <c r="D26" s="109">
        <f>IF('Т-03'!D26&gt;0,ROUND('Т-03'!D26/'Т-03'!D$24*100,1),"-")</f>
        <v>41.7</v>
      </c>
      <c r="E26" s="109">
        <f>IF('Т-03'!E26&gt;0,ROUND('Т-03'!E26/'Т-03'!E$24*100,1),"-")</f>
        <v>41.6</v>
      </c>
      <c r="F26" s="109">
        <f>IF('Т-03'!F26&gt;0,ROUND('Т-03'!F26/'Т-03'!F$24*100,1),"-")</f>
        <v>41.7</v>
      </c>
      <c r="G26" s="109">
        <f>IF('Т-03'!G26&gt;0,ROUND('Т-03'!G26/'Т-03'!G$24*100,1),"-")</f>
        <v>64.099999999999994</v>
      </c>
      <c r="H26" s="109">
        <f>IF('Т-03'!H26&gt;0,ROUND('Т-03'!H26/'Т-03'!H$24*100,1),"-")</f>
        <v>65.099999999999994</v>
      </c>
      <c r="I26" s="109">
        <f>IF('Т-03'!I26&gt;0,ROUND('Т-03'!I26/'Т-03'!I$24*100,1),"-")</f>
        <v>64.8</v>
      </c>
      <c r="J26" s="109">
        <f>IF('Т-03'!J26&gt;0,ROUND('Т-03'!J26/'Т-03'!J$24*100,1),"-")</f>
        <v>64.5</v>
      </c>
      <c r="K26" s="109">
        <f>IF('Т-03'!K26&gt;0,ROUND('Т-03'!K26/'Т-03'!K$24*100,1),"-")</f>
        <v>64.599999999999994</v>
      </c>
      <c r="L26" s="109">
        <f>IF('Т-03'!L26&gt;0,ROUND('Т-03'!L26/'Т-03'!L$24*100,1),"-")</f>
        <v>64.8</v>
      </c>
      <c r="M26" s="109">
        <f>IF('Т-03'!M26&gt;0,ROUND('Т-03'!M26/'Т-03'!M$24*100,1),"-")</f>
        <v>66.099999999999994</v>
      </c>
      <c r="N26" s="109">
        <f>IF('Т-03'!N26&gt;0,ROUND('Т-03'!N26/'Т-03'!N$24*100,1),"-")</f>
        <v>65.2</v>
      </c>
      <c r="O26" s="109">
        <f>IF('Т-03'!O26&gt;0,ROUND('Т-03'!O26/'Т-03'!O$24*100,1),"-")</f>
        <v>64.599999999999994</v>
      </c>
      <c r="P26" s="109">
        <f>IF('Т-03'!P26&gt;0,ROUND('Т-03'!P26/'Т-03'!P$24*100,1),"-")</f>
        <v>65.2</v>
      </c>
      <c r="Q26" s="109">
        <f>IF('Т-03'!Q26&gt;0,ROUND('Т-03'!Q26/'Т-03'!Q$24*100,1),"-")</f>
        <v>60.2</v>
      </c>
      <c r="R26" s="109">
        <f>IF('Т-03'!R26&gt;0,ROUND('Т-03'!R26/'Т-03'!R$24*100,1),"-")</f>
        <v>60.3</v>
      </c>
      <c r="S26" s="109">
        <f>IF('Т-03'!S26&gt;0,ROUND('Т-03'!S26/'Т-03'!S$24*100,1),"-")</f>
        <v>62.3</v>
      </c>
      <c r="T26" s="109">
        <f>IF('Т-03'!T26&gt;0,ROUND('Т-03'!T26/'Т-03'!T$24*100,1),"-")</f>
        <v>63.3</v>
      </c>
      <c r="U26" s="109">
        <f>IF('Т-03'!U26&gt;0,ROUND('Т-03'!U26/'Т-03'!U$24*100,1),"-")</f>
        <v>61.5</v>
      </c>
      <c r="V26" s="109">
        <f>IF('Т-03'!V26&gt;0,ROUND('Т-03'!V26/'Т-03'!V$24*100,1),"-")</f>
        <v>21.9</v>
      </c>
      <c r="W26" s="109">
        <f>IF('Т-03'!W26&gt;0,ROUND('Т-03'!W26/'Т-03'!W$24*100,1),"-")</f>
        <v>21.1</v>
      </c>
      <c r="X26" s="109">
        <f>IF('Т-03'!X26&gt;0,ROUND('Т-03'!X26/'Т-03'!X$24*100,1),"-")</f>
        <v>22</v>
      </c>
      <c r="Y26" s="109">
        <f>IF('Т-03'!Y26&gt;0,ROUND('Т-03'!Y26/'Т-03'!Y$24*100,1),"-")</f>
        <v>22.6</v>
      </c>
      <c r="Z26" s="109">
        <f>IF('Т-03'!Z26&gt;0,ROUND('Т-03'!Z26/'Т-03'!Z$24*100,1),"-")</f>
        <v>21.9</v>
      </c>
      <c r="AA26" s="52"/>
      <c r="AB26" s="52"/>
      <c r="AC26" s="52"/>
      <c r="AD26" s="52"/>
      <c r="AE26" s="52"/>
      <c r="AF26" s="52"/>
    </row>
    <row r="27" spans="1:32" s="1" customFormat="1" ht="16.5" customHeight="1" x14ac:dyDescent="0.2">
      <c r="A27" s="3" t="s">
        <v>26</v>
      </c>
      <c r="B27" s="109">
        <f>IF('Т-03'!B27&gt;0,ROUND('Т-03'!B27/'Т-03'!B$24*100,1),"-")</f>
        <v>26</v>
      </c>
      <c r="C27" s="109">
        <f>IF('Т-03'!C27&gt;0,ROUND('Т-03'!C27/'Т-03'!C$24*100,1),"-")</f>
        <v>26</v>
      </c>
      <c r="D27" s="109">
        <f>IF('Т-03'!D27&gt;0,ROUND('Т-03'!D27/'Т-03'!D$24*100,1),"-")</f>
        <v>26</v>
      </c>
      <c r="E27" s="109">
        <f>IF('Т-03'!E27&gt;0,ROUND('Т-03'!E27/'Т-03'!E$24*100,1),"-")</f>
        <v>26</v>
      </c>
      <c r="F27" s="109">
        <f>IF('Т-03'!F27&gt;0,ROUND('Т-03'!F27/'Т-03'!F$24*100,1),"-")</f>
        <v>26</v>
      </c>
      <c r="G27" s="109">
        <f>IF('Т-03'!G27&gt;0,ROUND('Т-03'!G27/'Т-03'!G$24*100,1),"-")</f>
        <v>27</v>
      </c>
      <c r="H27" s="109">
        <f>IF('Т-03'!H27&gt;0,ROUND('Т-03'!H27/'Т-03'!H$24*100,1),"-")</f>
        <v>26.4</v>
      </c>
      <c r="I27" s="109">
        <f>IF('Т-03'!I27&gt;0,ROUND('Т-03'!I27/'Т-03'!I$24*100,1),"-")</f>
        <v>26.6</v>
      </c>
      <c r="J27" s="109">
        <f>IF('Т-03'!J27&gt;0,ROUND('Т-03'!J27/'Т-03'!J$24*100,1),"-")</f>
        <v>27.4</v>
      </c>
      <c r="K27" s="109">
        <f>IF('Т-03'!K27&gt;0,ROUND('Т-03'!K27/'Т-03'!K$24*100,1),"-")</f>
        <v>26.8</v>
      </c>
      <c r="L27" s="109">
        <f>IF('Т-03'!L27&gt;0,ROUND('Т-03'!L27/'Т-03'!L$24*100,1),"-")</f>
        <v>28.4</v>
      </c>
      <c r="M27" s="109">
        <f>IF('Т-03'!M27&gt;0,ROUND('Т-03'!M27/'Т-03'!M$24*100,1),"-")</f>
        <v>27.1</v>
      </c>
      <c r="N27" s="109">
        <f>IF('Т-03'!N27&gt;0,ROUND('Т-03'!N27/'Т-03'!N$24*100,1),"-")</f>
        <v>28</v>
      </c>
      <c r="O27" s="109">
        <f>IF('Т-03'!O27&gt;0,ROUND('Т-03'!O27/'Т-03'!O$24*100,1),"-")</f>
        <v>29.4</v>
      </c>
      <c r="P27" s="109">
        <f>IF('Т-03'!P27&gt;0,ROUND('Т-03'!P27/'Т-03'!P$24*100,1),"-")</f>
        <v>28.2</v>
      </c>
      <c r="Q27" s="109">
        <f>IF('Т-03'!Q27&gt;0,ROUND('Т-03'!Q27/'Т-03'!Q$24*100,1),"-")</f>
        <v>19.2</v>
      </c>
      <c r="R27" s="109">
        <f>IF('Т-03'!R27&gt;0,ROUND('Т-03'!R27/'Т-03'!R$24*100,1),"-")</f>
        <v>22.7</v>
      </c>
      <c r="S27" s="109">
        <f>IF('Т-03'!S27&gt;0,ROUND('Т-03'!S27/'Т-03'!S$24*100,1),"-")</f>
        <v>18.8</v>
      </c>
      <c r="T27" s="109">
        <f>IF('Т-03'!T27&gt;0,ROUND('Т-03'!T27/'Т-03'!T$24*100,1),"-")</f>
        <v>15.8</v>
      </c>
      <c r="U27" s="109">
        <f>IF('Т-03'!U27&gt;0,ROUND('Т-03'!U27/'Т-03'!U$24*100,1),"-")</f>
        <v>19.3</v>
      </c>
      <c r="V27" s="109">
        <f>IF('Т-03'!V27&gt;0,ROUND('Т-03'!V27/'Т-03'!V$24*100,1),"-")</f>
        <v>25.1</v>
      </c>
      <c r="W27" s="109">
        <f>IF('Т-03'!W27&gt;0,ROUND('Т-03'!W27/'Т-03'!W$24*100,1),"-")</f>
        <v>25.7</v>
      </c>
      <c r="X27" s="109">
        <f>IF('Т-03'!X27&gt;0,ROUND('Т-03'!X27/'Т-03'!X$24*100,1),"-")</f>
        <v>25.5</v>
      </c>
      <c r="Y27" s="109">
        <f>IF('Т-03'!Y27&gt;0,ROUND('Т-03'!Y27/'Т-03'!Y$24*100,1),"-")</f>
        <v>24.8</v>
      </c>
      <c r="Z27" s="109">
        <f>IF('Т-03'!Z27&gt;0,ROUND('Т-03'!Z27/'Т-03'!Z$24*100,1),"-")</f>
        <v>25.3</v>
      </c>
      <c r="AA27" s="52"/>
      <c r="AB27" s="52"/>
      <c r="AC27" s="52"/>
      <c r="AD27" s="52"/>
      <c r="AE27" s="52"/>
      <c r="AF27" s="52"/>
    </row>
    <row r="28" spans="1:32" s="1" customFormat="1" ht="24.75" customHeight="1" x14ac:dyDescent="0.2">
      <c r="A28" s="18" t="s">
        <v>27</v>
      </c>
      <c r="B28" s="109">
        <f>IF('Т-03'!B28&gt;0,ROUND('Т-03'!B28/'Т-03'!B$24*100,1),"-")</f>
        <v>18.2</v>
      </c>
      <c r="C28" s="109">
        <f>IF('Т-03'!C28&gt;0,ROUND('Т-03'!C28/'Т-03'!C$24*100,1),"-")</f>
        <v>18.3</v>
      </c>
      <c r="D28" s="109">
        <f>IF('Т-03'!D28&gt;0,ROUND('Т-03'!D28/'Т-03'!D$24*100,1),"-")</f>
        <v>18.399999999999999</v>
      </c>
      <c r="E28" s="109">
        <f>IF('Т-03'!E28&gt;0,ROUND('Т-03'!E28/'Т-03'!E$24*100,1),"-")</f>
        <v>18.5</v>
      </c>
      <c r="F28" s="109">
        <f>IF('Т-03'!F28&gt;0,ROUND('Т-03'!F28/'Т-03'!F$24*100,1),"-")</f>
        <v>18.3</v>
      </c>
      <c r="G28" s="109" t="str">
        <f>IF('Т-03'!G28&gt;0,ROUND('Т-03'!G28/'Т-03'!G$24*100,1),"-")</f>
        <v>-</v>
      </c>
      <c r="H28" s="109" t="str">
        <f>IF('Т-03'!H28&gt;0,ROUND('Т-03'!H28/'Т-03'!H$24*100,1),"-")</f>
        <v>-</v>
      </c>
      <c r="I28" s="109" t="str">
        <f>IF('Т-03'!I28&gt;0,ROUND('Т-03'!I28/'Т-03'!I$24*100,1),"-")</f>
        <v>-</v>
      </c>
      <c r="J28" s="109" t="str">
        <f>IF('Т-03'!J28&gt;0,ROUND('Т-03'!J28/'Т-03'!J$24*100,1),"-")</f>
        <v>-</v>
      </c>
      <c r="K28" s="109">
        <f>IF('Т-03'!K28&gt;0,ROUND('Т-03'!K28/'Т-03'!K$24*100,1),"-")</f>
        <v>1.1000000000000001</v>
      </c>
      <c r="L28" s="109" t="str">
        <f>IF('Т-03'!L28&gt;0,ROUND('Т-03'!L28/'Т-03'!L$24*100,1),"-")</f>
        <v>-</v>
      </c>
      <c r="M28" s="109" t="str">
        <f>IF('Т-03'!M28&gt;0,ROUND('Т-03'!M28/'Т-03'!M$24*100,1),"-")</f>
        <v>-</v>
      </c>
      <c r="N28" s="109" t="str">
        <f>IF('Т-03'!N28&gt;0,ROUND('Т-03'!N28/'Т-03'!N$24*100,1),"-")</f>
        <v>-</v>
      </c>
      <c r="O28" s="109" t="str">
        <f>IF('Т-03'!O28&gt;0,ROUND('Т-03'!O28/'Т-03'!O$24*100,1),"-")</f>
        <v>-</v>
      </c>
      <c r="P28" s="109">
        <f>IF('Т-03'!P28&gt;0,ROUND('Т-03'!P28/'Т-03'!P$24*100,1),"-")</f>
        <v>1.2</v>
      </c>
      <c r="Q28" s="109" t="s">
        <v>186</v>
      </c>
      <c r="R28" s="109" t="s">
        <v>186</v>
      </c>
      <c r="S28" s="109" t="s">
        <v>186</v>
      </c>
      <c r="T28" s="109" t="s">
        <v>186</v>
      </c>
      <c r="U28" s="109" t="s">
        <v>186</v>
      </c>
      <c r="V28" s="109">
        <f>IF('Т-03'!V28&gt;0,ROUND('Т-03'!V28/'Т-03'!V$24*100,1),"-")</f>
        <v>33.5</v>
      </c>
      <c r="W28" s="109">
        <f>IF('Т-03'!W28&gt;0,ROUND('Т-03'!W28/'Т-03'!W$24*100,1),"-")</f>
        <v>33.5</v>
      </c>
      <c r="X28" s="109">
        <f>IF('Т-03'!X28&gt;0,ROUND('Т-03'!X28/'Т-03'!X$24*100,1),"-")</f>
        <v>33.1</v>
      </c>
      <c r="Y28" s="109">
        <f>IF('Т-03'!Y28&gt;0,ROUND('Т-03'!Y28/'Т-03'!Y$24*100,1),"-")</f>
        <v>33</v>
      </c>
      <c r="Z28" s="109">
        <f>IF('Т-03'!Z28&gt;0,ROUND('Т-03'!Z28/'Т-03'!Z$24*100,1),"-")</f>
        <v>33.299999999999997</v>
      </c>
      <c r="AA28" s="52"/>
      <c r="AB28" s="52"/>
      <c r="AC28" s="52"/>
      <c r="AD28" s="52"/>
      <c r="AE28" s="52"/>
      <c r="AF28" s="52"/>
    </row>
    <row r="29" spans="1:32" s="1" customFormat="1" ht="24.75" customHeight="1" x14ac:dyDescent="0.2">
      <c r="A29" s="3" t="s">
        <v>28</v>
      </c>
      <c r="B29" s="109">
        <f>IF('Т-03'!B29&gt;0,ROUND('Т-03'!B29/'Т-03'!B$24*100,1),"-")</f>
        <v>21.8</v>
      </c>
      <c r="C29" s="109">
        <f>IF('Т-03'!C29&gt;0,ROUND('Т-03'!C29/'Т-03'!C$24*100,1),"-")</f>
        <v>21.8</v>
      </c>
      <c r="D29" s="109">
        <f>IF('Т-03'!D29&gt;0,ROUND('Т-03'!D29/'Т-03'!D$24*100,1),"-")</f>
        <v>21.7</v>
      </c>
      <c r="E29" s="109">
        <f>IF('Т-03'!E29&gt;0,ROUND('Т-03'!E29/'Т-03'!E$24*100,1),"-")</f>
        <v>21.6</v>
      </c>
      <c r="F29" s="109">
        <f>IF('Т-03'!F29&gt;0,ROUND('Т-03'!F29/'Т-03'!F$24*100,1),"-")</f>
        <v>21.7</v>
      </c>
      <c r="G29" s="109">
        <f>IF('Т-03'!G29&gt;0,ROUND('Т-03'!G29/'Т-03'!G$24*100,1),"-")</f>
        <v>19.2</v>
      </c>
      <c r="H29" s="109">
        <f>IF('Т-03'!H29&gt;0,ROUND('Т-03'!H29/'Т-03'!H$24*100,1),"-")</f>
        <v>19.399999999999999</v>
      </c>
      <c r="I29" s="109">
        <f>IF('Т-03'!I29&gt;0,ROUND('Т-03'!I29/'Т-03'!I$24*100,1),"-")</f>
        <v>19.100000000000001</v>
      </c>
      <c r="J29" s="109">
        <f>IF('Т-03'!J29&gt;0,ROUND('Т-03'!J29/'Т-03'!J$24*100,1),"-")</f>
        <v>18.5</v>
      </c>
      <c r="K29" s="109">
        <f>IF('Т-03'!K29&gt;0,ROUND('Т-03'!K29/'Т-03'!K$24*100,1),"-")</f>
        <v>19.100000000000001</v>
      </c>
      <c r="L29" s="109">
        <f>IF('Т-03'!L29&gt;0,ROUND('Т-03'!L29/'Т-03'!L$24*100,1),"-")</f>
        <v>16</v>
      </c>
      <c r="M29" s="109">
        <f>IF('Т-03'!M29&gt;0,ROUND('Т-03'!M29/'Т-03'!M$24*100,1),"-")</f>
        <v>16.3</v>
      </c>
      <c r="N29" s="109">
        <f>IF('Т-03'!N29&gt;0,ROUND('Т-03'!N29/'Т-03'!N$24*100,1),"-")</f>
        <v>15.6</v>
      </c>
      <c r="O29" s="109">
        <f>IF('Т-03'!O29&gt;0,ROUND('Т-03'!O29/'Т-03'!O$24*100,1),"-")</f>
        <v>14.7</v>
      </c>
      <c r="P29" s="109">
        <f>IF('Т-03'!P29&gt;0,ROUND('Т-03'!P29/'Т-03'!P$24*100,1),"-")</f>
        <v>15.6</v>
      </c>
      <c r="Q29" s="109">
        <f>IF('Т-03'!Q29&gt;0,ROUND('Т-03'!Q29/'Т-03'!Q$24*100,1),"-")</f>
        <v>37.4</v>
      </c>
      <c r="R29" s="109">
        <f>IF('Т-03'!R29&gt;0,ROUND('Т-03'!R29/'Т-03'!R$24*100,1),"-")</f>
        <v>35.200000000000003</v>
      </c>
      <c r="S29" s="109">
        <f>IF('Т-03'!S29&gt;0,ROUND('Т-03'!S29/'Т-03'!S$24*100,1),"-")</f>
        <v>40.1</v>
      </c>
      <c r="T29" s="109">
        <f>IF('Т-03'!T29&gt;0,ROUND('Т-03'!T29/'Т-03'!T$24*100,1),"-")</f>
        <v>41.2</v>
      </c>
      <c r="U29" s="109">
        <f>IF('Т-03'!U29&gt;0,ROUND('Т-03'!U29/'Т-03'!U$24*100,1),"-")</f>
        <v>38.299999999999997</v>
      </c>
      <c r="V29" s="109">
        <f>IF('Т-03'!V29&gt;0,ROUND('Т-03'!V29/'Т-03'!V$24*100,1),"-")</f>
        <v>24.2</v>
      </c>
      <c r="W29" s="109">
        <f>IF('Т-03'!W29&gt;0,ROUND('Т-03'!W29/'Т-03'!W$24*100,1),"-")</f>
        <v>23.9</v>
      </c>
      <c r="X29" s="109">
        <f>IF('Т-03'!X29&gt;0,ROUND('Т-03'!X29/'Т-03'!X$24*100,1),"-")</f>
        <v>23.9</v>
      </c>
      <c r="Y29" s="109">
        <f>IF('Т-03'!Y29&gt;0,ROUND('Т-03'!Y29/'Т-03'!Y$24*100,1),"-")</f>
        <v>24.2</v>
      </c>
      <c r="Z29" s="109">
        <f>IF('Т-03'!Z29&gt;0,ROUND('Т-03'!Z29/'Т-03'!Z$24*100,1),"-")</f>
        <v>24.1</v>
      </c>
      <c r="AA29" s="52"/>
      <c r="AB29" s="52"/>
      <c r="AC29" s="52"/>
      <c r="AD29" s="52"/>
      <c r="AE29" s="52"/>
      <c r="AF29" s="52"/>
    </row>
    <row r="30" spans="1:32" s="1" customFormat="1" ht="24.75" customHeight="1" x14ac:dyDescent="0.2">
      <c r="A30" s="3" t="s">
        <v>29</v>
      </c>
      <c r="B30" s="109">
        <f>IF('Т-03'!B30&gt;0,ROUND('Т-03'!B30/'Т-03'!B$24*100,1),"-")</f>
        <v>81.8</v>
      </c>
      <c r="C30" s="109">
        <f>IF('Т-03'!C30&gt;0,ROUND('Т-03'!C30/'Т-03'!C$24*100,1),"-")</f>
        <v>81.7</v>
      </c>
      <c r="D30" s="109">
        <f>IF('Т-03'!D30&gt;0,ROUND('Т-03'!D30/'Т-03'!D$24*100,1),"-")</f>
        <v>81.599999999999994</v>
      </c>
      <c r="E30" s="109">
        <f>IF('Т-03'!E30&gt;0,ROUND('Т-03'!E30/'Т-03'!E$24*100,1),"-")</f>
        <v>81.5</v>
      </c>
      <c r="F30" s="109">
        <f>IF('Т-03'!F30&gt;0,ROUND('Т-03'!F30/'Т-03'!F$24*100,1),"-")</f>
        <v>81.7</v>
      </c>
      <c r="G30" s="109">
        <f>IF('Т-03'!G30&gt;0,ROUND('Т-03'!G30/'Т-03'!G$24*100,1),"-")</f>
        <v>99</v>
      </c>
      <c r="H30" s="109">
        <f>IF('Т-03'!H30&gt;0,ROUND('Т-03'!H30/'Т-03'!H$24*100,1),"-")</f>
        <v>98.9</v>
      </c>
      <c r="I30" s="109">
        <f>IF('Т-03'!I30&gt;0,ROUND('Т-03'!I30/'Т-03'!I$24*100,1),"-")</f>
        <v>98.9</v>
      </c>
      <c r="J30" s="109">
        <f>IF('Т-03'!J30&gt;0,ROUND('Т-03'!J30/'Т-03'!J$24*100,1),"-")</f>
        <v>98.9</v>
      </c>
      <c r="K30" s="109">
        <f>IF('Т-03'!K30&gt;0,ROUND('Т-03'!K30/'Т-03'!K$24*100,1),"-")</f>
        <v>98.9</v>
      </c>
      <c r="L30" s="109">
        <f>IF('Т-03'!L30&gt;0,ROUND('Т-03'!L30/'Т-03'!L$24*100,1),"-")</f>
        <v>98.8</v>
      </c>
      <c r="M30" s="109">
        <f>IF('Т-03'!M30&gt;0,ROUND('Т-03'!M30/'Т-03'!M$24*100,1),"-")</f>
        <v>98.7</v>
      </c>
      <c r="N30" s="109">
        <f>IF('Т-03'!N30&gt;0,ROUND('Т-03'!N30/'Т-03'!N$24*100,1),"-")</f>
        <v>98.7</v>
      </c>
      <c r="O30" s="109">
        <f>IF('Т-03'!O30&gt;0,ROUND('Т-03'!O30/'Т-03'!O$24*100,1),"-")</f>
        <v>98.7</v>
      </c>
      <c r="P30" s="109">
        <f>IF('Т-03'!P30&gt;0,ROUND('Т-03'!P30/'Т-03'!P$24*100,1),"-")</f>
        <v>98.8</v>
      </c>
      <c r="Q30" s="109">
        <f>IF('Т-03'!Q30&gt;0,ROUND('Т-03'!Q30/'Т-03'!Q$24*100,1),"-")</f>
        <v>100</v>
      </c>
      <c r="R30" s="109">
        <f>IF('Т-03'!R30&gt;0,ROUND('Т-03'!R30/'Т-03'!R$24*100,1),"-")</f>
        <v>100</v>
      </c>
      <c r="S30" s="109">
        <f>IF('Т-03'!S30&gt;0,ROUND('Т-03'!S30/'Т-03'!S$24*100,1),"-")</f>
        <v>100</v>
      </c>
      <c r="T30" s="109">
        <f>IF('Т-03'!T30&gt;0,ROUND('Т-03'!T30/'Т-03'!T$24*100,1),"-")</f>
        <v>100</v>
      </c>
      <c r="U30" s="109">
        <f>IF('Т-03'!U30&gt;0,ROUND('Т-03'!U30/'Т-03'!U$24*100,1),"-")</f>
        <v>100</v>
      </c>
      <c r="V30" s="109">
        <f>IF('Т-03'!V30&gt;0,ROUND('Т-03'!V30/'Т-03'!V$24*100,1),"-")</f>
        <v>66.5</v>
      </c>
      <c r="W30" s="109">
        <f>IF('Т-03'!W30&gt;0,ROUND('Т-03'!W30/'Т-03'!W$24*100,1),"-")</f>
        <v>66.5</v>
      </c>
      <c r="X30" s="109">
        <f>IF('Т-03'!X30&gt;0,ROUND('Т-03'!X30/'Т-03'!X$24*100,1),"-")</f>
        <v>66.900000000000006</v>
      </c>
      <c r="Y30" s="109">
        <f>IF('Т-03'!Y30&gt;0,ROUND('Т-03'!Y30/'Т-03'!Y$24*100,1),"-")</f>
        <v>67</v>
      </c>
      <c r="Z30" s="109">
        <f>IF('Т-03'!Z30&gt;0,ROUND('Т-03'!Z30/'Т-03'!Z$24*100,1),"-")</f>
        <v>66.7</v>
      </c>
      <c r="AA30" s="52"/>
      <c r="AB30" s="52"/>
      <c r="AC30" s="52"/>
      <c r="AD30" s="52"/>
      <c r="AE30" s="52"/>
    </row>
    <row r="31" spans="1:32" s="1" customFormat="1" ht="16.5" customHeight="1" x14ac:dyDescent="0.2">
      <c r="A31" s="3" t="s">
        <v>30</v>
      </c>
      <c r="B31" s="109">
        <f>IF('Т-03'!B31&gt;0,ROUND('Т-03'!B31/'Т-03'!B$24*100,1),"-")</f>
        <v>74.900000000000006</v>
      </c>
      <c r="C31" s="109">
        <f>IF('Т-03'!C31&gt;0,ROUND('Т-03'!C31/'Т-03'!C$24*100,1),"-")</f>
        <v>74.8</v>
      </c>
      <c r="D31" s="109">
        <f>IF('Т-03'!D31&gt;0,ROUND('Т-03'!D31/'Т-03'!D$24*100,1),"-")</f>
        <v>74.7</v>
      </c>
      <c r="E31" s="109">
        <f>IF('Т-03'!E31&gt;0,ROUND('Т-03'!E31/'Т-03'!E$24*100,1),"-")</f>
        <v>74.599999999999994</v>
      </c>
      <c r="F31" s="109">
        <f>IF('Т-03'!F31&gt;0,ROUND('Т-03'!F31/'Т-03'!F$24*100,1),"-")</f>
        <v>74.8</v>
      </c>
      <c r="G31" s="109">
        <f>IF('Т-03'!G31&gt;0,ROUND('Т-03'!G31/'Т-03'!G$24*100,1),"-")</f>
        <v>98</v>
      </c>
      <c r="H31" s="109">
        <f>IF('Т-03'!H31&gt;0,ROUND('Т-03'!H31/'Т-03'!H$24*100,1),"-")</f>
        <v>98.2</v>
      </c>
      <c r="I31" s="109">
        <f>IF('Т-03'!I31&gt;0,ROUND('Т-03'!I31/'Т-03'!I$24*100,1),"-")</f>
        <v>97.9</v>
      </c>
      <c r="J31" s="109">
        <f>IF('Т-03'!J31&gt;0,ROUND('Т-03'!J31/'Т-03'!J$24*100,1),"-")</f>
        <v>97.6</v>
      </c>
      <c r="K31" s="109">
        <f>IF('Т-03'!K31&gt;0,ROUND('Т-03'!K31/'Т-03'!K$24*100,1),"-")</f>
        <v>97.9</v>
      </c>
      <c r="L31" s="109">
        <f>IF('Т-03'!L31&gt;0,ROUND('Т-03'!L31/'Т-03'!L$24*100,1),"-")</f>
        <v>98.2</v>
      </c>
      <c r="M31" s="109">
        <f>IF('Т-03'!M31&gt;0,ROUND('Т-03'!M31/'Т-03'!M$24*100,1),"-")</f>
        <v>98.1</v>
      </c>
      <c r="N31" s="109">
        <f>IF('Т-03'!N31&gt;0,ROUND('Т-03'!N31/'Т-03'!N$24*100,1),"-")</f>
        <v>98.3</v>
      </c>
      <c r="O31" s="109">
        <f>IF('Т-03'!O31&gt;0,ROUND('Т-03'!O31/'Т-03'!O$24*100,1),"-")</f>
        <v>98.2</v>
      </c>
      <c r="P31" s="109">
        <f>IF('Т-03'!P31&gt;0,ROUND('Т-03'!P31/'Т-03'!P$24*100,1),"-")</f>
        <v>98.2</v>
      </c>
      <c r="Q31" s="109">
        <f>IF('Т-03'!Q31&gt;0,ROUND('Т-03'!Q31/'Т-03'!Q$24*100,1),"-")</f>
        <v>96.9</v>
      </c>
      <c r="R31" s="109">
        <f>IF('Т-03'!R31&gt;0,ROUND('Т-03'!R31/'Т-03'!R$24*100,1),"-")</f>
        <v>99.1</v>
      </c>
      <c r="S31" s="109">
        <f>IF('Т-03'!S31&gt;0,ROUND('Т-03'!S31/'Т-03'!S$24*100,1),"-")</f>
        <v>95.7</v>
      </c>
      <c r="T31" s="109">
        <f>IF('Т-03'!T31&gt;0,ROUND('Т-03'!T31/'Т-03'!T$24*100,1),"-")</f>
        <v>93.9</v>
      </c>
      <c r="U31" s="109">
        <f>IF('Т-03'!U31&gt;0,ROUND('Т-03'!U31/'Т-03'!U$24*100,1),"-")</f>
        <v>96.5</v>
      </c>
      <c r="V31" s="109">
        <f>IF('Т-03'!V31&gt;0,ROUND('Т-03'!V31/'Т-03'!V$24*100,1),"-")</f>
        <v>54.3</v>
      </c>
      <c r="W31" s="109">
        <f>IF('Т-03'!W31&gt;0,ROUND('Т-03'!W31/'Т-03'!W$24*100,1),"-")</f>
        <v>54.1</v>
      </c>
      <c r="X31" s="109">
        <f>IF('Т-03'!X31&gt;0,ROUND('Т-03'!X31/'Т-03'!X$24*100,1),"-")</f>
        <v>55</v>
      </c>
      <c r="Y31" s="109">
        <f>IF('Т-03'!Y31&gt;0,ROUND('Т-03'!Y31/'Т-03'!Y$24*100,1),"-")</f>
        <v>55.5</v>
      </c>
      <c r="Z31" s="109">
        <f>IF('Т-03'!Z31&gt;0,ROUND('Т-03'!Z31/'Т-03'!Z$24*100,1),"-")</f>
        <v>54.7</v>
      </c>
      <c r="AA31" s="52"/>
      <c r="AB31" s="52"/>
      <c r="AC31" s="52"/>
      <c r="AD31" s="52"/>
      <c r="AE31" s="52"/>
      <c r="AF31" s="52"/>
    </row>
    <row r="32" spans="1:32" s="112" customFormat="1" ht="17.25" customHeight="1" x14ac:dyDescent="0.2">
      <c r="A32" s="141" t="s">
        <v>33</v>
      </c>
      <c r="B32" s="141"/>
      <c r="C32" s="141"/>
      <c r="D32" s="141"/>
      <c r="E32" s="141"/>
      <c r="F32" s="141"/>
      <c r="G32" s="141"/>
      <c r="H32" s="141"/>
      <c r="I32" s="141"/>
      <c r="J32" s="141"/>
      <c r="K32" s="141"/>
      <c r="L32" s="141"/>
      <c r="M32" s="141"/>
      <c r="N32" s="141"/>
      <c r="O32" s="141"/>
      <c r="P32" s="141"/>
    </row>
    <row r="33" spans="1:16" s="50" customFormat="1" ht="11.25" x14ac:dyDescent="0.2">
      <c r="A33" s="131" t="s">
        <v>34</v>
      </c>
      <c r="B33" s="131"/>
      <c r="C33" s="131"/>
      <c r="D33" s="131"/>
      <c r="E33" s="131"/>
      <c r="F33" s="131"/>
      <c r="G33" s="131"/>
      <c r="H33" s="131"/>
      <c r="I33" s="131"/>
      <c r="J33" s="131"/>
      <c r="K33" s="131"/>
      <c r="L33" s="131"/>
      <c r="M33" s="131"/>
      <c r="N33" s="131"/>
      <c r="O33" s="131"/>
      <c r="P33" s="131"/>
    </row>
    <row r="34" spans="1:16" s="50" customFormat="1" ht="11.25" x14ac:dyDescent="0.2">
      <c r="A34" s="131" t="s">
        <v>35</v>
      </c>
      <c r="B34" s="131"/>
      <c r="C34" s="131"/>
      <c r="D34" s="131"/>
      <c r="E34" s="131"/>
      <c r="F34" s="131"/>
      <c r="G34" s="131"/>
      <c r="H34" s="131"/>
      <c r="I34" s="131"/>
      <c r="J34" s="131"/>
      <c r="K34" s="131"/>
      <c r="L34" s="131"/>
      <c r="M34" s="131"/>
      <c r="N34" s="131"/>
      <c r="O34" s="131"/>
      <c r="P34" s="131"/>
    </row>
  </sheetData>
  <mergeCells count="12">
    <mergeCell ref="A34:P34"/>
    <mergeCell ref="A32:P32"/>
    <mergeCell ref="A1:Z1"/>
    <mergeCell ref="A2:Z2"/>
    <mergeCell ref="V3:Z3"/>
    <mergeCell ref="Q3:U3"/>
    <mergeCell ref="A33:P33"/>
    <mergeCell ref="B3:F3"/>
    <mergeCell ref="G3:K3"/>
    <mergeCell ref="L3:P3"/>
    <mergeCell ref="A3:A4"/>
    <mergeCell ref="A5:X5"/>
  </mergeCells>
  <printOptions horizontalCentered="1"/>
  <pageMargins left="0.5" right="0.31" top="0.39370078740157483" bottom="0.39370078740157483" header="0.39370078740157483" footer="0.51181102362204722"/>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E78FE2-84A5-485B-8B38-45957325021D}">
  <dimension ref="A1:P34"/>
  <sheetViews>
    <sheetView zoomScaleNormal="100" workbookViewId="0">
      <selection activeCell="T13" sqref="T13"/>
    </sheetView>
  </sheetViews>
  <sheetFormatPr defaultColWidth="8.85546875" defaultRowHeight="12" x14ac:dyDescent="0.2"/>
  <cols>
    <col min="1" max="1" width="17.85546875" style="1" customWidth="1"/>
    <col min="2" max="8" width="11" style="3" customWidth="1"/>
    <col min="9" max="16384" width="8.85546875" style="1"/>
  </cols>
  <sheetData>
    <row r="1" spans="1:16" s="113" customFormat="1" ht="15" customHeight="1" x14ac:dyDescent="0.2">
      <c r="A1" s="150" t="s">
        <v>199</v>
      </c>
      <c r="B1" s="150"/>
      <c r="C1" s="150"/>
      <c r="D1" s="150"/>
      <c r="E1" s="150"/>
      <c r="F1" s="150"/>
      <c r="G1" s="150"/>
      <c r="H1" s="150"/>
      <c r="I1" s="150"/>
      <c r="J1" s="150"/>
      <c r="K1" s="150"/>
      <c r="L1" s="150"/>
      <c r="M1" s="150"/>
      <c r="N1" s="150"/>
      <c r="O1" s="150"/>
      <c r="P1" s="150"/>
    </row>
    <row r="2" spans="1:16" s="113" customFormat="1" ht="15" customHeight="1" x14ac:dyDescent="0.2">
      <c r="A2" s="151" t="s">
        <v>222</v>
      </c>
      <c r="B2" s="151"/>
      <c r="C2" s="151"/>
      <c r="D2" s="151"/>
      <c r="E2" s="151"/>
      <c r="F2" s="151"/>
      <c r="G2" s="151"/>
      <c r="H2" s="151"/>
      <c r="I2" s="151"/>
      <c r="J2" s="151"/>
      <c r="K2" s="151"/>
      <c r="L2" s="151"/>
      <c r="M2" s="151"/>
      <c r="N2" s="151"/>
      <c r="O2" s="151"/>
      <c r="P2" s="151"/>
    </row>
    <row r="3" spans="1:16" ht="42" customHeight="1" x14ac:dyDescent="0.2">
      <c r="A3" s="156"/>
      <c r="B3" s="144" t="s">
        <v>36</v>
      </c>
      <c r="C3" s="145"/>
      <c r="D3" s="145"/>
      <c r="E3" s="145"/>
      <c r="F3" s="157"/>
      <c r="G3" s="143" t="s">
        <v>207</v>
      </c>
      <c r="H3" s="143"/>
      <c r="I3" s="143"/>
      <c r="J3" s="143"/>
      <c r="K3" s="143"/>
      <c r="L3" s="144" t="s">
        <v>37</v>
      </c>
      <c r="M3" s="145"/>
      <c r="N3" s="145"/>
      <c r="O3" s="145"/>
      <c r="P3" s="157"/>
    </row>
    <row r="4" spans="1:16" ht="24" customHeight="1" x14ac:dyDescent="0.2">
      <c r="A4" s="149"/>
      <c r="B4" s="82" t="s">
        <v>190</v>
      </c>
      <c r="C4" s="83" t="s">
        <v>191</v>
      </c>
      <c r="D4" s="83" t="s">
        <v>192</v>
      </c>
      <c r="E4" s="83" t="s">
        <v>193</v>
      </c>
      <c r="F4" s="84">
        <v>2020</v>
      </c>
      <c r="G4" s="82" t="s">
        <v>190</v>
      </c>
      <c r="H4" s="83" t="s">
        <v>191</v>
      </c>
      <c r="I4" s="83" t="s">
        <v>192</v>
      </c>
      <c r="J4" s="83" t="s">
        <v>193</v>
      </c>
      <c r="K4" s="84">
        <v>2020</v>
      </c>
      <c r="L4" s="82" t="s">
        <v>190</v>
      </c>
      <c r="M4" s="83" t="s">
        <v>191</v>
      </c>
      <c r="N4" s="83" t="s">
        <v>192</v>
      </c>
      <c r="O4" s="83" t="s">
        <v>193</v>
      </c>
      <c r="P4" s="84">
        <v>2020</v>
      </c>
    </row>
    <row r="5" spans="1:16" ht="22.5" customHeight="1" x14ac:dyDescent="0.2">
      <c r="A5" s="152" t="s">
        <v>23</v>
      </c>
      <c r="B5" s="152"/>
      <c r="C5" s="152"/>
      <c r="D5" s="152"/>
      <c r="E5" s="152"/>
      <c r="F5" s="152"/>
      <c r="G5" s="152"/>
      <c r="H5" s="152"/>
      <c r="I5" s="152"/>
      <c r="J5" s="152"/>
      <c r="K5" s="152"/>
      <c r="L5" s="152"/>
      <c r="M5" s="152"/>
      <c r="N5" s="152"/>
      <c r="O5" s="152"/>
      <c r="P5" s="152"/>
    </row>
    <row r="6" spans="1:16" s="2" customFormat="1" ht="21.95" customHeight="1" x14ac:dyDescent="0.2">
      <c r="A6" s="2" t="s">
        <v>23</v>
      </c>
      <c r="B6" s="114">
        <v>57.6</v>
      </c>
      <c r="C6" s="114">
        <v>56.9</v>
      </c>
      <c r="D6" s="114">
        <v>56.3</v>
      </c>
      <c r="E6" s="114">
        <v>56.1</v>
      </c>
      <c r="F6" s="114">
        <v>56.7</v>
      </c>
      <c r="G6" s="114">
        <v>48.2</v>
      </c>
      <c r="H6" s="114">
        <v>47.4</v>
      </c>
      <c r="I6" s="114">
        <v>47.4</v>
      </c>
      <c r="J6" s="114">
        <v>47.2</v>
      </c>
      <c r="K6" s="114">
        <v>47.5</v>
      </c>
      <c r="L6" s="114">
        <v>16.3</v>
      </c>
      <c r="M6" s="114">
        <v>16.7</v>
      </c>
      <c r="N6" s="114">
        <v>15.8</v>
      </c>
      <c r="O6" s="114">
        <v>15.8</v>
      </c>
      <c r="P6" s="114">
        <v>16.2</v>
      </c>
    </row>
    <row r="7" spans="1:16" ht="21.95" customHeight="1" x14ac:dyDescent="0.2">
      <c r="A7" s="1" t="s">
        <v>24</v>
      </c>
      <c r="B7" s="109">
        <v>34</v>
      </c>
      <c r="C7" s="109">
        <v>32.4</v>
      </c>
      <c r="D7" s="109">
        <v>33.200000000000003</v>
      </c>
      <c r="E7" s="109">
        <v>32.299999999999997</v>
      </c>
      <c r="F7" s="109">
        <v>33</v>
      </c>
      <c r="G7" s="109">
        <v>21.3</v>
      </c>
      <c r="H7" s="109">
        <v>21.4</v>
      </c>
      <c r="I7" s="109">
        <v>21.8</v>
      </c>
      <c r="J7" s="109">
        <v>19.399999999999999</v>
      </c>
      <c r="K7" s="109">
        <v>21</v>
      </c>
      <c r="L7" s="109">
        <v>37.200000000000003</v>
      </c>
      <c r="M7" s="109">
        <v>34</v>
      </c>
      <c r="N7" s="109">
        <v>34.4</v>
      </c>
      <c r="O7" s="109">
        <v>40</v>
      </c>
      <c r="P7" s="109">
        <v>36.4</v>
      </c>
    </row>
    <row r="8" spans="1:16" ht="21.95" customHeight="1" x14ac:dyDescent="0.2">
      <c r="A8" s="1" t="s">
        <v>25</v>
      </c>
      <c r="B8" s="109">
        <v>83.1</v>
      </c>
      <c r="C8" s="109">
        <v>82.3</v>
      </c>
      <c r="D8" s="109">
        <v>80.8</v>
      </c>
      <c r="E8" s="109">
        <v>81</v>
      </c>
      <c r="F8" s="109">
        <v>81.8</v>
      </c>
      <c r="G8" s="109">
        <v>70.7</v>
      </c>
      <c r="H8" s="109">
        <v>69.2</v>
      </c>
      <c r="I8" s="109">
        <v>68.8</v>
      </c>
      <c r="J8" s="109">
        <v>69.099999999999994</v>
      </c>
      <c r="K8" s="109">
        <v>69.400000000000006</v>
      </c>
      <c r="L8" s="109">
        <v>15</v>
      </c>
      <c r="M8" s="109">
        <v>16</v>
      </c>
      <c r="N8" s="109">
        <v>14.9</v>
      </c>
      <c r="O8" s="109">
        <v>14.7</v>
      </c>
      <c r="P8" s="109">
        <v>15.1</v>
      </c>
    </row>
    <row r="9" spans="1:16" ht="21.95" customHeight="1" x14ac:dyDescent="0.2">
      <c r="A9" s="1" t="s">
        <v>26</v>
      </c>
      <c r="B9" s="109">
        <v>63.3</v>
      </c>
      <c r="C9" s="109">
        <v>62.9</v>
      </c>
      <c r="D9" s="109">
        <v>63.1</v>
      </c>
      <c r="E9" s="109">
        <v>63</v>
      </c>
      <c r="F9" s="109">
        <v>63.1</v>
      </c>
      <c r="G9" s="109">
        <v>54.7</v>
      </c>
      <c r="H9" s="109">
        <v>53.9</v>
      </c>
      <c r="I9" s="109">
        <v>54.7</v>
      </c>
      <c r="J9" s="109">
        <v>55.6</v>
      </c>
      <c r="K9" s="109">
        <v>54.7</v>
      </c>
      <c r="L9" s="109">
        <v>13.6</v>
      </c>
      <c r="M9" s="109">
        <v>14.4</v>
      </c>
      <c r="N9" s="109">
        <v>13.3</v>
      </c>
      <c r="O9" s="109">
        <v>11.9</v>
      </c>
      <c r="P9" s="109">
        <v>13.3</v>
      </c>
    </row>
    <row r="10" spans="1:16" ht="26.25" customHeight="1" x14ac:dyDescent="0.2">
      <c r="A10" s="47" t="s">
        <v>27</v>
      </c>
      <c r="B10" s="109">
        <v>5</v>
      </c>
      <c r="C10" s="109">
        <v>5.3</v>
      </c>
      <c r="D10" s="109">
        <v>5</v>
      </c>
      <c r="E10" s="109">
        <v>4.5999999999999996</v>
      </c>
      <c r="F10" s="109">
        <v>5</v>
      </c>
      <c r="G10" s="109">
        <v>5</v>
      </c>
      <c r="H10" s="109">
        <v>5.3</v>
      </c>
      <c r="I10" s="109">
        <v>5</v>
      </c>
      <c r="J10" s="109">
        <v>4.5999999999999996</v>
      </c>
      <c r="K10" s="109">
        <v>5</v>
      </c>
      <c r="L10" s="109" t="s">
        <v>187</v>
      </c>
      <c r="M10" s="109" t="s">
        <v>187</v>
      </c>
      <c r="N10" s="109" t="s">
        <v>187</v>
      </c>
      <c r="O10" s="109" t="s">
        <v>187</v>
      </c>
      <c r="P10" s="109" t="s">
        <v>187</v>
      </c>
    </row>
    <row r="11" spans="1:16" ht="21.95" customHeight="1" x14ac:dyDescent="0.2">
      <c r="A11" s="3" t="s">
        <v>28</v>
      </c>
      <c r="B11" s="109">
        <v>50.2</v>
      </c>
      <c r="C11" s="109">
        <v>48.9</v>
      </c>
      <c r="D11" s="109">
        <v>48.8</v>
      </c>
      <c r="E11" s="109">
        <v>48.2</v>
      </c>
      <c r="F11" s="109">
        <v>49</v>
      </c>
      <c r="G11" s="109">
        <v>36.200000000000003</v>
      </c>
      <c r="H11" s="109">
        <v>34.799999999999997</v>
      </c>
      <c r="I11" s="109">
        <v>34.6</v>
      </c>
      <c r="J11" s="109">
        <v>33.6</v>
      </c>
      <c r="K11" s="109">
        <v>34.799999999999997</v>
      </c>
      <c r="L11" s="109">
        <v>27.8</v>
      </c>
      <c r="M11" s="109">
        <v>28.8</v>
      </c>
      <c r="N11" s="109">
        <v>29.2</v>
      </c>
      <c r="O11" s="109">
        <v>30.3</v>
      </c>
      <c r="P11" s="109">
        <v>29</v>
      </c>
    </row>
    <row r="12" spans="1:16" ht="21.95" customHeight="1" x14ac:dyDescent="0.2">
      <c r="A12" s="3" t="s">
        <v>29</v>
      </c>
      <c r="B12" s="109">
        <v>68.400000000000006</v>
      </c>
      <c r="C12" s="109">
        <v>67.599999999999994</v>
      </c>
      <c r="D12" s="109">
        <v>67</v>
      </c>
      <c r="E12" s="109">
        <v>66.900000000000006</v>
      </c>
      <c r="F12" s="109">
        <v>67.400000000000006</v>
      </c>
      <c r="G12" s="109">
        <v>57.1</v>
      </c>
      <c r="H12" s="109">
        <v>56.1</v>
      </c>
      <c r="I12" s="109">
        <v>56.2</v>
      </c>
      <c r="J12" s="109">
        <v>56.2</v>
      </c>
      <c r="K12" s="109">
        <v>56.4</v>
      </c>
      <c r="L12" s="109">
        <v>16.5</v>
      </c>
      <c r="M12" s="109">
        <v>17</v>
      </c>
      <c r="N12" s="109">
        <v>16.100000000000001</v>
      </c>
      <c r="O12" s="109">
        <v>16</v>
      </c>
      <c r="P12" s="109">
        <v>16.399999999999999</v>
      </c>
    </row>
    <row r="13" spans="1:16" ht="21.95" customHeight="1" x14ac:dyDescent="0.2">
      <c r="A13" s="3" t="s">
        <v>30</v>
      </c>
      <c r="B13" s="109">
        <v>73.900000000000006</v>
      </c>
      <c r="C13" s="109">
        <v>73.099999999999994</v>
      </c>
      <c r="D13" s="109">
        <v>72.2</v>
      </c>
      <c r="E13" s="109">
        <v>72.099999999999994</v>
      </c>
      <c r="F13" s="109">
        <v>72.8</v>
      </c>
      <c r="G13" s="109">
        <v>62</v>
      </c>
      <c r="H13" s="109">
        <v>60.9</v>
      </c>
      <c r="I13" s="109">
        <v>60.9</v>
      </c>
      <c r="J13" s="109">
        <v>60.9</v>
      </c>
      <c r="K13" s="109">
        <v>61.2</v>
      </c>
      <c r="L13" s="109">
        <v>16.100000000000001</v>
      </c>
      <c r="M13" s="109">
        <v>16.8</v>
      </c>
      <c r="N13" s="109">
        <v>15.5</v>
      </c>
      <c r="O13" s="109">
        <v>15.5</v>
      </c>
      <c r="P13" s="109">
        <v>16</v>
      </c>
    </row>
    <row r="14" spans="1:16" ht="18" customHeight="1" x14ac:dyDescent="0.2">
      <c r="A14" s="153" t="s">
        <v>31</v>
      </c>
      <c r="B14" s="153"/>
      <c r="C14" s="153"/>
      <c r="D14" s="153"/>
      <c r="E14" s="153"/>
      <c r="F14" s="153"/>
      <c r="G14" s="153"/>
      <c r="H14" s="153"/>
      <c r="I14" s="153"/>
      <c r="J14" s="153"/>
      <c r="K14" s="153"/>
      <c r="L14" s="153"/>
      <c r="M14" s="153"/>
      <c r="N14" s="153"/>
      <c r="O14" s="153"/>
      <c r="P14" s="153"/>
    </row>
    <row r="15" spans="1:16" s="2" customFormat="1" ht="30" customHeight="1" x14ac:dyDescent="0.2">
      <c r="A15" s="2" t="s">
        <v>23</v>
      </c>
      <c r="B15" s="114">
        <v>68.099999999999994</v>
      </c>
      <c r="C15" s="114">
        <v>67</v>
      </c>
      <c r="D15" s="114">
        <v>66.900000000000006</v>
      </c>
      <c r="E15" s="114">
        <v>67</v>
      </c>
      <c r="F15" s="114">
        <v>67.2</v>
      </c>
      <c r="G15" s="114">
        <v>56.5</v>
      </c>
      <c r="H15" s="114">
        <v>55.6</v>
      </c>
      <c r="I15" s="114">
        <v>55.6</v>
      </c>
      <c r="J15" s="114">
        <v>55.8</v>
      </c>
      <c r="K15" s="114">
        <v>55.9</v>
      </c>
      <c r="L15" s="114">
        <v>17.100000000000001</v>
      </c>
      <c r="M15" s="114">
        <v>17</v>
      </c>
      <c r="N15" s="114">
        <v>16.8</v>
      </c>
      <c r="O15" s="114">
        <v>16.7</v>
      </c>
      <c r="P15" s="114">
        <v>16.899999999999999</v>
      </c>
    </row>
    <row r="16" spans="1:16" ht="21.95" customHeight="1" x14ac:dyDescent="0.2">
      <c r="A16" s="1" t="s">
        <v>24</v>
      </c>
      <c r="B16" s="109">
        <v>40.9</v>
      </c>
      <c r="C16" s="109">
        <v>39.5</v>
      </c>
      <c r="D16" s="109">
        <v>41.4</v>
      </c>
      <c r="E16" s="109">
        <v>41</v>
      </c>
      <c r="F16" s="109">
        <v>40.700000000000003</v>
      </c>
      <c r="G16" s="109">
        <v>26.3</v>
      </c>
      <c r="H16" s="109">
        <v>26.9</v>
      </c>
      <c r="I16" s="109">
        <v>27.7</v>
      </c>
      <c r="J16" s="109">
        <v>25.3</v>
      </c>
      <c r="K16" s="109">
        <v>26.5</v>
      </c>
      <c r="L16" s="109">
        <v>35.9</v>
      </c>
      <c r="M16" s="109">
        <v>32</v>
      </c>
      <c r="N16" s="109">
        <v>33.1</v>
      </c>
      <c r="O16" s="109">
        <v>38.5</v>
      </c>
      <c r="P16" s="109">
        <v>34.9</v>
      </c>
    </row>
    <row r="17" spans="1:16" ht="21.95" customHeight="1" x14ac:dyDescent="0.2">
      <c r="A17" s="1" t="s">
        <v>25</v>
      </c>
      <c r="B17" s="109">
        <v>93.8</v>
      </c>
      <c r="C17" s="109">
        <v>91.3</v>
      </c>
      <c r="D17" s="109">
        <v>90.1</v>
      </c>
      <c r="E17" s="109">
        <v>91.5</v>
      </c>
      <c r="F17" s="109">
        <v>91.7</v>
      </c>
      <c r="G17" s="109">
        <v>79.2</v>
      </c>
      <c r="H17" s="109">
        <v>76.099999999999994</v>
      </c>
      <c r="I17" s="109">
        <v>76.099999999999994</v>
      </c>
      <c r="J17" s="109">
        <v>77.7</v>
      </c>
      <c r="K17" s="109">
        <v>77.3</v>
      </c>
      <c r="L17" s="109">
        <v>15.6</v>
      </c>
      <c r="M17" s="109">
        <v>16.600000000000001</v>
      </c>
      <c r="N17" s="109">
        <v>15.6</v>
      </c>
      <c r="O17" s="109">
        <v>15.1</v>
      </c>
      <c r="P17" s="109">
        <v>15.7</v>
      </c>
    </row>
    <row r="18" spans="1:16" ht="21.95" customHeight="1" x14ac:dyDescent="0.2">
      <c r="A18" s="1" t="s">
        <v>26</v>
      </c>
      <c r="B18" s="109">
        <v>78</v>
      </c>
      <c r="C18" s="109">
        <v>78.7</v>
      </c>
      <c r="D18" s="109">
        <v>79.599999999999994</v>
      </c>
      <c r="E18" s="109">
        <v>78.7</v>
      </c>
      <c r="F18" s="109">
        <v>78.8</v>
      </c>
      <c r="G18" s="109">
        <v>66</v>
      </c>
      <c r="H18" s="109">
        <v>67.2</v>
      </c>
      <c r="I18" s="109">
        <v>67.599999999999994</v>
      </c>
      <c r="J18" s="109">
        <v>67.7</v>
      </c>
      <c r="K18" s="109">
        <v>67.099999999999994</v>
      </c>
      <c r="L18" s="109">
        <v>15.5</v>
      </c>
      <c r="M18" s="109">
        <v>14.6</v>
      </c>
      <c r="N18" s="109">
        <v>15.2</v>
      </c>
      <c r="O18" s="109">
        <v>14</v>
      </c>
      <c r="P18" s="109">
        <v>14.8</v>
      </c>
    </row>
    <row r="19" spans="1:16" ht="25.5" customHeight="1" x14ac:dyDescent="0.2">
      <c r="A19" s="47" t="s">
        <v>27</v>
      </c>
      <c r="B19" s="109">
        <v>7.8</v>
      </c>
      <c r="C19" s="109">
        <v>8.1</v>
      </c>
      <c r="D19" s="109">
        <v>7.7</v>
      </c>
      <c r="E19" s="109">
        <v>7</v>
      </c>
      <c r="F19" s="109">
        <v>7.7</v>
      </c>
      <c r="G19" s="109">
        <v>7.8</v>
      </c>
      <c r="H19" s="109">
        <v>8.1</v>
      </c>
      <c r="I19" s="109">
        <v>7.7</v>
      </c>
      <c r="J19" s="109">
        <v>7</v>
      </c>
      <c r="K19" s="109">
        <v>7.7</v>
      </c>
      <c r="L19" s="109" t="s">
        <v>187</v>
      </c>
      <c r="M19" s="109" t="s">
        <v>187</v>
      </c>
      <c r="N19" s="109" t="s">
        <v>187</v>
      </c>
      <c r="O19" s="109" t="s">
        <v>187</v>
      </c>
      <c r="P19" s="109" t="s">
        <v>187</v>
      </c>
    </row>
    <row r="20" spans="1:16" ht="21.95" customHeight="1" x14ac:dyDescent="0.2">
      <c r="A20" s="3" t="s">
        <v>28</v>
      </c>
      <c r="B20" s="109">
        <v>58.5</v>
      </c>
      <c r="C20" s="109">
        <v>55.7</v>
      </c>
      <c r="D20" s="109">
        <v>56.7</v>
      </c>
      <c r="E20" s="109">
        <v>57.1</v>
      </c>
      <c r="F20" s="109">
        <v>57</v>
      </c>
      <c r="G20" s="109">
        <v>42.9</v>
      </c>
      <c r="H20" s="109">
        <v>40.1</v>
      </c>
      <c r="I20" s="109">
        <v>40.6</v>
      </c>
      <c r="J20" s="109">
        <v>40.5</v>
      </c>
      <c r="K20" s="109">
        <v>41</v>
      </c>
      <c r="L20" s="109">
        <v>26.7</v>
      </c>
      <c r="M20" s="109">
        <v>28.1</v>
      </c>
      <c r="N20" s="109">
        <v>28.4</v>
      </c>
      <c r="O20" s="109">
        <v>29.1</v>
      </c>
      <c r="P20" s="109">
        <v>28.1</v>
      </c>
    </row>
    <row r="21" spans="1:16" ht="21.95" customHeight="1" x14ac:dyDescent="0.2">
      <c r="A21" s="3" t="s">
        <v>29</v>
      </c>
      <c r="B21" s="109">
        <v>79.5</v>
      </c>
      <c r="C21" s="109">
        <v>78.2</v>
      </c>
      <c r="D21" s="109">
        <v>78.2</v>
      </c>
      <c r="E21" s="109">
        <v>78.599999999999994</v>
      </c>
      <c r="F21" s="109">
        <v>78.599999999999994</v>
      </c>
      <c r="G21" s="109">
        <v>65.7</v>
      </c>
      <c r="H21" s="109">
        <v>64.599999999999994</v>
      </c>
      <c r="I21" s="109">
        <v>64.8</v>
      </c>
      <c r="J21" s="109">
        <v>65.3</v>
      </c>
      <c r="K21" s="109">
        <v>65.099999999999994</v>
      </c>
      <c r="L21" s="109">
        <v>17.399999999999999</v>
      </c>
      <c r="M21" s="109">
        <v>17.399999999999999</v>
      </c>
      <c r="N21" s="109">
        <v>17.100000000000001</v>
      </c>
      <c r="O21" s="109">
        <v>16.899999999999999</v>
      </c>
      <c r="P21" s="109">
        <v>17.2</v>
      </c>
    </row>
    <row r="22" spans="1:16" ht="21.95" customHeight="1" x14ac:dyDescent="0.2">
      <c r="A22" s="3" t="s">
        <v>30</v>
      </c>
      <c r="B22" s="109">
        <v>86</v>
      </c>
      <c r="C22" s="109">
        <v>84.6</v>
      </c>
      <c r="D22" s="109">
        <v>84.1</v>
      </c>
      <c r="E22" s="109">
        <v>84.8</v>
      </c>
      <c r="F22" s="109">
        <v>84.9</v>
      </c>
      <c r="G22" s="109">
        <v>71.5</v>
      </c>
      <c r="H22" s="109">
        <v>70.2</v>
      </c>
      <c r="I22" s="109">
        <v>70.2</v>
      </c>
      <c r="J22" s="109">
        <v>70.7</v>
      </c>
      <c r="K22" s="109">
        <v>70.599999999999994</v>
      </c>
      <c r="L22" s="109">
        <v>16.899999999999999</v>
      </c>
      <c r="M22" s="109">
        <v>17</v>
      </c>
      <c r="N22" s="109">
        <v>16.5</v>
      </c>
      <c r="O22" s="109">
        <v>16.600000000000001</v>
      </c>
      <c r="P22" s="109">
        <v>16.8</v>
      </c>
    </row>
    <row r="23" spans="1:16" ht="17.25" customHeight="1" x14ac:dyDescent="0.2">
      <c r="A23" s="153" t="s">
        <v>32</v>
      </c>
      <c r="B23" s="153"/>
      <c r="C23" s="153"/>
      <c r="D23" s="153"/>
      <c r="E23" s="153"/>
      <c r="F23" s="153"/>
      <c r="G23" s="153"/>
      <c r="H23" s="153"/>
      <c r="I23" s="153"/>
      <c r="J23" s="153"/>
      <c r="K23" s="153"/>
      <c r="L23" s="153"/>
      <c r="M23" s="153"/>
      <c r="N23" s="153"/>
      <c r="O23" s="153"/>
      <c r="P23" s="153"/>
    </row>
    <row r="24" spans="1:16" s="2" customFormat="1" ht="21.95" customHeight="1" x14ac:dyDescent="0.2">
      <c r="A24" s="2" t="s">
        <v>23</v>
      </c>
      <c r="B24" s="114">
        <v>47.2</v>
      </c>
      <c r="C24" s="114">
        <v>46.9</v>
      </c>
      <c r="D24" s="114">
        <v>45.9</v>
      </c>
      <c r="E24" s="114">
        <v>45.4</v>
      </c>
      <c r="F24" s="114">
        <v>46.3</v>
      </c>
      <c r="G24" s="114">
        <v>40.1</v>
      </c>
      <c r="H24" s="114">
        <v>39.299999999999997</v>
      </c>
      <c r="I24" s="114">
        <v>39.200000000000003</v>
      </c>
      <c r="J24" s="114">
        <v>38.799999999999997</v>
      </c>
      <c r="K24" s="114">
        <v>39.299999999999997</v>
      </c>
      <c r="L24" s="114">
        <v>15.1</v>
      </c>
      <c r="M24" s="114">
        <v>16.3</v>
      </c>
      <c r="N24" s="114">
        <v>14.5</v>
      </c>
      <c r="O24" s="114">
        <v>14.5</v>
      </c>
      <c r="P24" s="114">
        <v>15.1</v>
      </c>
    </row>
    <row r="25" spans="1:16" ht="21.95" customHeight="1" x14ac:dyDescent="0.2">
      <c r="A25" s="1" t="s">
        <v>24</v>
      </c>
      <c r="B25" s="109">
        <v>26.6</v>
      </c>
      <c r="C25" s="109">
        <v>24.9</v>
      </c>
      <c r="D25" s="109">
        <v>24.6</v>
      </c>
      <c r="E25" s="109">
        <v>23.1</v>
      </c>
      <c r="F25" s="109">
        <v>24.8</v>
      </c>
      <c r="G25" s="109">
        <v>16.2</v>
      </c>
      <c r="H25" s="109">
        <v>15.6</v>
      </c>
      <c r="I25" s="109">
        <v>15.6</v>
      </c>
      <c r="J25" s="109">
        <v>13.2</v>
      </c>
      <c r="K25" s="109">
        <v>15.2</v>
      </c>
      <c r="L25" s="109">
        <v>39.299999999999997</v>
      </c>
      <c r="M25" s="109">
        <v>37.299999999999997</v>
      </c>
      <c r="N25" s="109">
        <v>36.6</v>
      </c>
      <c r="O25" s="109">
        <v>42.7</v>
      </c>
      <c r="P25" s="109">
        <v>38.9</v>
      </c>
    </row>
    <row r="26" spans="1:16" ht="21.95" customHeight="1" x14ac:dyDescent="0.2">
      <c r="A26" s="1" t="s">
        <v>25</v>
      </c>
      <c r="B26" s="109">
        <v>72.3</v>
      </c>
      <c r="C26" s="109">
        <v>73.2</v>
      </c>
      <c r="D26" s="109">
        <v>71.400000000000006</v>
      </c>
      <c r="E26" s="109">
        <v>70.3</v>
      </c>
      <c r="F26" s="109">
        <v>71.8</v>
      </c>
      <c r="G26" s="109">
        <v>62.1</v>
      </c>
      <c r="H26" s="109">
        <v>62.2</v>
      </c>
      <c r="I26" s="109">
        <v>61.4</v>
      </c>
      <c r="J26" s="109">
        <v>60.3</v>
      </c>
      <c r="K26" s="109">
        <v>61.5</v>
      </c>
      <c r="L26" s="109">
        <v>14.1</v>
      </c>
      <c r="M26" s="109">
        <v>15.1</v>
      </c>
      <c r="N26" s="109">
        <v>13.9</v>
      </c>
      <c r="O26" s="109">
        <v>14.2</v>
      </c>
      <c r="P26" s="109">
        <v>14.4</v>
      </c>
    </row>
    <row r="27" spans="1:16" ht="21.95" customHeight="1" x14ac:dyDescent="0.2">
      <c r="A27" s="1" t="s">
        <v>26</v>
      </c>
      <c r="B27" s="109">
        <v>48.9</v>
      </c>
      <c r="C27" s="109">
        <v>47.6</v>
      </c>
      <c r="D27" s="109">
        <v>47</v>
      </c>
      <c r="E27" s="109">
        <v>47.8</v>
      </c>
      <c r="F27" s="109">
        <v>47.8</v>
      </c>
      <c r="G27" s="109">
        <v>43.7</v>
      </c>
      <c r="H27" s="109">
        <v>40.9</v>
      </c>
      <c r="I27" s="109">
        <v>42.2</v>
      </c>
      <c r="J27" s="109">
        <v>43.8</v>
      </c>
      <c r="K27" s="109">
        <v>42.7</v>
      </c>
      <c r="L27" s="109">
        <v>10.7</v>
      </c>
      <c r="M27" s="109">
        <v>14</v>
      </c>
      <c r="N27" s="109">
        <v>10.199999999999999</v>
      </c>
      <c r="O27" s="109">
        <v>8.4</v>
      </c>
      <c r="P27" s="109">
        <v>10.8</v>
      </c>
    </row>
    <row r="28" spans="1:16" ht="25.5" customHeight="1" x14ac:dyDescent="0.2">
      <c r="A28" s="47" t="s">
        <v>27</v>
      </c>
      <c r="B28" s="109">
        <v>-2.6</v>
      </c>
      <c r="C28" s="109">
        <v>-2.8</v>
      </c>
      <c r="D28" s="109">
        <v>-2.7</v>
      </c>
      <c r="E28" s="109">
        <v>-2.6</v>
      </c>
      <c r="F28" s="109" t="s">
        <v>188</v>
      </c>
      <c r="G28" s="109">
        <v>-2.6</v>
      </c>
      <c r="H28" s="109">
        <v>-2.8</v>
      </c>
      <c r="I28" s="109">
        <v>-2.7</v>
      </c>
      <c r="J28" s="109">
        <v>-2.6</v>
      </c>
      <c r="K28" s="109">
        <v>2.7</v>
      </c>
      <c r="L28" s="109" t="s">
        <v>187</v>
      </c>
      <c r="M28" s="109" t="s">
        <v>187</v>
      </c>
      <c r="N28" s="109" t="s">
        <v>187</v>
      </c>
      <c r="O28" s="109" t="s">
        <v>187</v>
      </c>
      <c r="P28" s="109" t="s">
        <v>187</v>
      </c>
    </row>
    <row r="29" spans="1:16" ht="25.5" customHeight="1" x14ac:dyDescent="0.2">
      <c r="A29" s="3" t="s">
        <v>28</v>
      </c>
      <c r="B29" s="109">
        <v>41.4</v>
      </c>
      <c r="C29" s="109">
        <v>41.7</v>
      </c>
      <c r="D29" s="109">
        <v>40.5</v>
      </c>
      <c r="E29" s="109">
        <v>38.9</v>
      </c>
      <c r="F29" s="109">
        <v>40.6</v>
      </c>
      <c r="G29" s="109">
        <v>29.3</v>
      </c>
      <c r="H29" s="109">
        <v>29.3</v>
      </c>
      <c r="I29" s="109">
        <v>28.2</v>
      </c>
      <c r="J29" s="109">
        <v>26.3</v>
      </c>
      <c r="K29" s="109">
        <v>28.3</v>
      </c>
      <c r="L29" s="109">
        <v>29.4</v>
      </c>
      <c r="M29" s="109">
        <v>29.7</v>
      </c>
      <c r="N29" s="109">
        <v>30.3</v>
      </c>
      <c r="O29" s="109">
        <v>32.200000000000003</v>
      </c>
      <c r="P29" s="109">
        <v>30.4</v>
      </c>
    </row>
    <row r="30" spans="1:16" ht="25.5" customHeight="1" x14ac:dyDescent="0.2">
      <c r="A30" s="3" t="s">
        <v>29</v>
      </c>
      <c r="B30" s="109">
        <v>57.1</v>
      </c>
      <c r="C30" s="109">
        <v>56.8</v>
      </c>
      <c r="D30" s="109">
        <v>55.6</v>
      </c>
      <c r="E30" s="109">
        <v>55.1</v>
      </c>
      <c r="F30" s="109">
        <v>56.2</v>
      </c>
      <c r="G30" s="109">
        <v>48.4</v>
      </c>
      <c r="H30" s="109">
        <v>47.4</v>
      </c>
      <c r="I30" s="109">
        <v>47.5</v>
      </c>
      <c r="J30" s="109">
        <v>47</v>
      </c>
      <c r="K30" s="109">
        <v>47.6</v>
      </c>
      <c r="L30" s="109">
        <v>15.2</v>
      </c>
      <c r="M30" s="109">
        <v>16.5</v>
      </c>
      <c r="N30" s="109">
        <v>14.7</v>
      </c>
      <c r="O30" s="109">
        <v>14.6</v>
      </c>
      <c r="P30" s="109">
        <v>15.3</v>
      </c>
    </row>
    <row r="31" spans="1:16" ht="25.5" customHeight="1" x14ac:dyDescent="0.2">
      <c r="A31" s="3" t="s">
        <v>30</v>
      </c>
      <c r="B31" s="109">
        <v>61.7</v>
      </c>
      <c r="C31" s="109">
        <v>61.6</v>
      </c>
      <c r="D31" s="109">
        <v>60.1</v>
      </c>
      <c r="E31" s="109">
        <v>59.3</v>
      </c>
      <c r="F31" s="109">
        <v>60.7</v>
      </c>
      <c r="G31" s="109">
        <v>52.5</v>
      </c>
      <c r="H31" s="109">
        <v>51.5</v>
      </c>
      <c r="I31" s="109">
        <v>51.6</v>
      </c>
      <c r="J31" s="109">
        <v>51.1</v>
      </c>
      <c r="K31" s="109">
        <v>51.7</v>
      </c>
      <c r="L31" s="109">
        <v>14.9</v>
      </c>
      <c r="M31" s="109">
        <v>16.399999999999999</v>
      </c>
      <c r="N31" s="109">
        <v>14.2</v>
      </c>
      <c r="O31" s="109">
        <v>13.9</v>
      </c>
      <c r="P31" s="109">
        <v>14.9</v>
      </c>
    </row>
    <row r="32" spans="1:16" s="40" customFormat="1" ht="13.5" customHeight="1" x14ac:dyDescent="0.2">
      <c r="A32" s="154" t="s">
        <v>33</v>
      </c>
      <c r="B32" s="154"/>
      <c r="C32" s="154"/>
      <c r="D32" s="154"/>
      <c r="E32" s="154"/>
      <c r="F32" s="154"/>
      <c r="G32" s="154"/>
      <c r="H32" s="154"/>
    </row>
    <row r="33" spans="1:8" s="40" customFormat="1" ht="11.25" x14ac:dyDescent="0.2">
      <c r="A33" s="154" t="s">
        <v>34</v>
      </c>
      <c r="B33" s="154"/>
      <c r="C33" s="154"/>
      <c r="D33" s="154"/>
      <c r="E33" s="154"/>
      <c r="F33" s="154"/>
      <c r="G33" s="154"/>
      <c r="H33" s="154"/>
    </row>
    <row r="34" spans="1:8" s="40" customFormat="1" ht="13.5" customHeight="1" x14ac:dyDescent="0.2">
      <c r="A34" s="155" t="s">
        <v>35</v>
      </c>
      <c r="B34" s="155"/>
      <c r="C34" s="155"/>
      <c r="D34" s="155"/>
      <c r="E34" s="155"/>
      <c r="F34" s="155"/>
      <c r="G34" s="155"/>
      <c r="H34" s="155"/>
    </row>
  </sheetData>
  <mergeCells count="12">
    <mergeCell ref="A32:H32"/>
    <mergeCell ref="A33:H33"/>
    <mergeCell ref="A34:H34"/>
    <mergeCell ref="A3:A4"/>
    <mergeCell ref="B3:F3"/>
    <mergeCell ref="G3:K3"/>
    <mergeCell ref="A1:P1"/>
    <mergeCell ref="A2:P2"/>
    <mergeCell ref="A5:P5"/>
    <mergeCell ref="A14:P14"/>
    <mergeCell ref="A23:P23"/>
    <mergeCell ref="L3:P3"/>
  </mergeCells>
  <printOptions horizontalCentered="1"/>
  <pageMargins left="0.39370078740157483" right="0.39370078740157483" top="0.78740157480314965" bottom="0.78740157480314965" header="0.51181102362204722" footer="0.51181102362204722"/>
  <pageSetup paperSize="9" orientation="portrait"/>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C743B-69B3-4C7B-A11E-CA806CC16916}">
  <sheetPr>
    <pageSetUpPr fitToPage="1"/>
  </sheetPr>
  <dimension ref="A1:W32"/>
  <sheetViews>
    <sheetView zoomScaleNormal="100" workbookViewId="0">
      <selection activeCell="A2" sqref="A2:S2"/>
    </sheetView>
  </sheetViews>
  <sheetFormatPr defaultColWidth="27.28515625" defaultRowHeight="12" x14ac:dyDescent="0.2"/>
  <cols>
    <col min="1" max="1" width="5.140625" style="1" customWidth="1"/>
    <col min="2" max="2" width="24.85546875" style="1" customWidth="1"/>
    <col min="3" max="3" width="9.7109375" style="3" customWidth="1"/>
    <col min="4" max="4" width="10.140625" style="3" customWidth="1"/>
    <col min="5" max="5" width="11.140625" style="3" customWidth="1"/>
    <col min="6" max="6" width="11.7109375" style="1" customWidth="1"/>
    <col min="7" max="7" width="11" style="1" customWidth="1"/>
    <col min="8" max="14" width="13.85546875" style="1" customWidth="1"/>
    <col min="15" max="15" width="15.5703125" style="1" customWidth="1"/>
    <col min="16" max="16" width="12.7109375" style="1" customWidth="1"/>
    <col min="17" max="17" width="15.5703125" style="1" customWidth="1"/>
    <col min="18" max="18" width="8.5703125" style="1" customWidth="1"/>
    <col min="19" max="16384" width="27.28515625" style="1"/>
  </cols>
  <sheetData>
    <row r="1" spans="1:23" s="113" customFormat="1" ht="12.75" x14ac:dyDescent="0.2">
      <c r="A1" s="158" t="s">
        <v>200</v>
      </c>
      <c r="B1" s="158"/>
      <c r="C1" s="158"/>
      <c r="D1" s="158"/>
      <c r="E1" s="158"/>
      <c r="F1" s="158"/>
      <c r="G1" s="158"/>
      <c r="H1" s="158"/>
      <c r="I1" s="158"/>
      <c r="J1" s="158"/>
      <c r="K1" s="158"/>
      <c r="L1" s="158"/>
      <c r="M1" s="158"/>
      <c r="N1" s="158"/>
      <c r="O1" s="158"/>
      <c r="P1" s="158"/>
      <c r="Q1" s="158"/>
      <c r="R1" s="158"/>
      <c r="S1" s="158"/>
    </row>
    <row r="2" spans="1:23" s="113" customFormat="1" ht="12.75" x14ac:dyDescent="0.2">
      <c r="A2" s="158" t="s">
        <v>223</v>
      </c>
      <c r="B2" s="158"/>
      <c r="C2" s="158"/>
      <c r="D2" s="158"/>
      <c r="E2" s="158"/>
      <c r="F2" s="158"/>
      <c r="G2" s="158"/>
      <c r="H2" s="158"/>
      <c r="I2" s="158"/>
      <c r="J2" s="158"/>
      <c r="K2" s="158"/>
      <c r="L2" s="158"/>
      <c r="M2" s="158"/>
      <c r="N2" s="158"/>
      <c r="O2" s="158"/>
      <c r="P2" s="158"/>
      <c r="Q2" s="158"/>
      <c r="R2" s="158"/>
      <c r="S2" s="158"/>
    </row>
    <row r="3" spans="1:23" ht="21.75" customHeight="1" x14ac:dyDescent="0.2">
      <c r="A3" s="160" t="s">
        <v>38</v>
      </c>
      <c r="B3" s="167"/>
      <c r="C3" s="163" t="s">
        <v>211</v>
      </c>
      <c r="D3" s="164"/>
      <c r="E3" s="165"/>
      <c r="F3" s="163" t="s">
        <v>212</v>
      </c>
      <c r="G3" s="164"/>
      <c r="H3" s="165"/>
      <c r="I3" s="163" t="s">
        <v>213</v>
      </c>
      <c r="J3" s="164"/>
      <c r="K3" s="165"/>
      <c r="L3" s="163" t="s">
        <v>214</v>
      </c>
      <c r="M3" s="164"/>
      <c r="N3" s="165"/>
      <c r="O3" s="163">
        <v>2020</v>
      </c>
      <c r="P3" s="164"/>
      <c r="Q3" s="165"/>
      <c r="R3" s="159" t="s">
        <v>39</v>
      </c>
      <c r="S3" s="160"/>
      <c r="V3" s="159"/>
      <c r="W3" s="160"/>
    </row>
    <row r="4" spans="1:23" ht="52.5" x14ac:dyDescent="0.2">
      <c r="A4" s="162"/>
      <c r="B4" s="162"/>
      <c r="C4" s="13" t="s">
        <v>40</v>
      </c>
      <c r="D4" s="37" t="s">
        <v>41</v>
      </c>
      <c r="E4" s="13" t="s">
        <v>42</v>
      </c>
      <c r="F4" s="13" t="s">
        <v>40</v>
      </c>
      <c r="G4" s="37" t="s">
        <v>41</v>
      </c>
      <c r="H4" s="13" t="s">
        <v>42</v>
      </c>
      <c r="I4" s="13" t="s">
        <v>40</v>
      </c>
      <c r="J4" s="37" t="s">
        <v>41</v>
      </c>
      <c r="K4" s="13" t="s">
        <v>42</v>
      </c>
      <c r="L4" s="13" t="s">
        <v>40</v>
      </c>
      <c r="M4" s="37" t="s">
        <v>41</v>
      </c>
      <c r="N4" s="13" t="s">
        <v>42</v>
      </c>
      <c r="O4" s="13" t="s">
        <v>40</v>
      </c>
      <c r="P4" s="37" t="s">
        <v>41</v>
      </c>
      <c r="Q4" s="13" t="s">
        <v>42</v>
      </c>
      <c r="R4" s="161"/>
      <c r="S4" s="162"/>
      <c r="V4" s="161"/>
      <c r="W4" s="162"/>
    </row>
    <row r="5" spans="1:23" x14ac:dyDescent="0.2">
      <c r="A5" s="10"/>
      <c r="B5" s="38" t="s">
        <v>4</v>
      </c>
      <c r="C5" s="111">
        <v>717212</v>
      </c>
      <c r="D5" s="111">
        <v>542503</v>
      </c>
      <c r="E5" s="111">
        <v>174709</v>
      </c>
      <c r="F5" s="111">
        <v>702251</v>
      </c>
      <c r="G5" s="111">
        <v>537175</v>
      </c>
      <c r="H5" s="111">
        <v>165076</v>
      </c>
      <c r="I5" s="111">
        <v>700010</v>
      </c>
      <c r="J5" s="111">
        <v>523656</v>
      </c>
      <c r="K5" s="111">
        <v>176354</v>
      </c>
      <c r="L5" s="111">
        <v>695457</v>
      </c>
      <c r="M5" s="111">
        <v>512287</v>
      </c>
      <c r="N5" s="111">
        <v>183170</v>
      </c>
      <c r="O5" s="111">
        <v>703733</v>
      </c>
      <c r="P5" s="184">
        <v>528905</v>
      </c>
      <c r="Q5" s="185">
        <v>174827</v>
      </c>
      <c r="R5" s="10"/>
      <c r="S5" s="42" t="s">
        <v>5</v>
      </c>
      <c r="V5" s="10"/>
      <c r="W5" s="42"/>
    </row>
    <row r="6" spans="1:23" s="36" customFormat="1" ht="24" x14ac:dyDescent="0.2">
      <c r="A6" s="10" t="s">
        <v>43</v>
      </c>
      <c r="B6" s="39" t="s">
        <v>44</v>
      </c>
      <c r="C6" s="110">
        <v>88742</v>
      </c>
      <c r="D6" s="110">
        <v>84521</v>
      </c>
      <c r="E6" s="110">
        <v>-4221</v>
      </c>
      <c r="F6" s="110">
        <v>93697</v>
      </c>
      <c r="G6" s="110">
        <v>90604</v>
      </c>
      <c r="H6" s="110">
        <v>-3093</v>
      </c>
      <c r="I6" s="110">
        <v>94616</v>
      </c>
      <c r="J6" s="110">
        <v>90610</v>
      </c>
      <c r="K6" s="110">
        <v>-4006</v>
      </c>
      <c r="L6" s="110">
        <v>87546</v>
      </c>
      <c r="M6" s="110">
        <v>83322</v>
      </c>
      <c r="N6" s="110">
        <v>-4225</v>
      </c>
      <c r="O6" s="110">
        <v>91150</v>
      </c>
      <c r="P6" s="110">
        <v>87264</v>
      </c>
      <c r="Q6" s="110">
        <v>3886</v>
      </c>
      <c r="R6" s="10" t="s">
        <v>45</v>
      </c>
      <c r="S6" s="43" t="s">
        <v>46</v>
      </c>
      <c r="V6" s="10"/>
      <c r="W6" s="43"/>
    </row>
    <row r="7" spans="1:23" x14ac:dyDescent="0.2">
      <c r="A7" s="10" t="s">
        <v>47</v>
      </c>
      <c r="B7" s="39" t="s">
        <v>48</v>
      </c>
      <c r="C7" s="110">
        <v>6450</v>
      </c>
      <c r="D7" s="110">
        <v>-3846</v>
      </c>
      <c r="E7" s="110">
        <v>-2604</v>
      </c>
      <c r="F7" s="110">
        <v>6510</v>
      </c>
      <c r="G7" s="110">
        <v>-4367</v>
      </c>
      <c r="H7" s="110">
        <v>-2143</v>
      </c>
      <c r="I7" s="110">
        <v>5202</v>
      </c>
      <c r="J7" s="110">
        <v>-2615</v>
      </c>
      <c r="K7" s="110">
        <v>-2586</v>
      </c>
      <c r="L7" s="110">
        <v>-4591</v>
      </c>
      <c r="M7" s="110">
        <v>-1551</v>
      </c>
      <c r="N7" s="110">
        <v>-3040</v>
      </c>
      <c r="O7" s="110">
        <v>5688</v>
      </c>
      <c r="P7" s="110">
        <v>3095</v>
      </c>
      <c r="Q7" s="110">
        <v>2593</v>
      </c>
      <c r="R7" s="10" t="s">
        <v>49</v>
      </c>
      <c r="S7" s="43" t="s">
        <v>50</v>
      </c>
      <c r="V7" s="10"/>
      <c r="W7" s="43"/>
    </row>
    <row r="8" spans="1:23" x14ac:dyDescent="0.2">
      <c r="A8" s="10" t="s">
        <v>51</v>
      </c>
      <c r="B8" s="39" t="s">
        <v>52</v>
      </c>
      <c r="C8" s="110">
        <v>141068</v>
      </c>
      <c r="D8" s="110">
        <v>139653</v>
      </c>
      <c r="E8" s="110" t="s">
        <v>189</v>
      </c>
      <c r="F8" s="110">
        <v>131002</v>
      </c>
      <c r="G8" s="110">
        <v>130047</v>
      </c>
      <c r="H8" s="110" t="s">
        <v>189</v>
      </c>
      <c r="I8" s="110">
        <v>126963</v>
      </c>
      <c r="J8" s="110">
        <v>125635</v>
      </c>
      <c r="K8" s="110" t="s">
        <v>189</v>
      </c>
      <c r="L8" s="110">
        <v>138545</v>
      </c>
      <c r="M8" s="110">
        <v>137923</v>
      </c>
      <c r="N8" s="110" t="s">
        <v>189</v>
      </c>
      <c r="O8" s="110">
        <v>134395</v>
      </c>
      <c r="P8" s="110">
        <v>133314</v>
      </c>
      <c r="Q8" s="110">
        <v>-1080</v>
      </c>
      <c r="R8" s="10" t="s">
        <v>53</v>
      </c>
      <c r="S8" s="43" t="s">
        <v>54</v>
      </c>
      <c r="V8" s="10"/>
      <c r="W8" s="43"/>
    </row>
    <row r="9" spans="1:23" ht="36" x14ac:dyDescent="0.2">
      <c r="A9" s="10" t="s">
        <v>55</v>
      </c>
      <c r="B9" s="39" t="s">
        <v>56</v>
      </c>
      <c r="C9" s="110">
        <v>9295</v>
      </c>
      <c r="D9" s="110">
        <v>-2993</v>
      </c>
      <c r="E9" s="110">
        <v>6301</v>
      </c>
      <c r="F9" s="110">
        <v>7909</v>
      </c>
      <c r="G9" s="110">
        <v>-3039</v>
      </c>
      <c r="H9" s="110">
        <v>-4871</v>
      </c>
      <c r="I9" s="110">
        <v>7823</v>
      </c>
      <c r="J9" s="110">
        <v>-2505</v>
      </c>
      <c r="K9" s="110">
        <v>5318</v>
      </c>
      <c r="L9" s="110">
        <v>6578</v>
      </c>
      <c r="M9" s="110">
        <v>-2708</v>
      </c>
      <c r="N9" s="110">
        <v>-3870</v>
      </c>
      <c r="O9" s="110">
        <v>7901</v>
      </c>
      <c r="P9" s="110">
        <v>2811</v>
      </c>
      <c r="Q9" s="110">
        <v>5090</v>
      </c>
      <c r="R9" s="10" t="s">
        <v>57</v>
      </c>
      <c r="S9" s="43" t="s">
        <v>58</v>
      </c>
      <c r="V9" s="10"/>
      <c r="W9" s="43"/>
    </row>
    <row r="10" spans="1:23" ht="60" x14ac:dyDescent="0.2">
      <c r="A10" s="10" t="s">
        <v>59</v>
      </c>
      <c r="B10" s="39" t="s">
        <v>60</v>
      </c>
      <c r="C10" s="110">
        <v>13396</v>
      </c>
      <c r="D10" s="110" t="s">
        <v>189</v>
      </c>
      <c r="E10" s="110">
        <v>12035</v>
      </c>
      <c r="F10" s="110">
        <v>13223</v>
      </c>
      <c r="G10" s="110">
        <v>-2483</v>
      </c>
      <c r="H10" s="110">
        <v>10740</v>
      </c>
      <c r="I10" s="110">
        <v>17151</v>
      </c>
      <c r="J10" s="110">
        <v>-3965</v>
      </c>
      <c r="K10" s="110">
        <v>13186</v>
      </c>
      <c r="L10" s="110">
        <v>17433</v>
      </c>
      <c r="M10" s="110">
        <v>-2795</v>
      </c>
      <c r="N10" s="110">
        <v>14638</v>
      </c>
      <c r="O10" s="110">
        <v>15301</v>
      </c>
      <c r="P10" s="110">
        <v>2651</v>
      </c>
      <c r="Q10" s="110">
        <v>12650</v>
      </c>
      <c r="R10" s="10" t="s">
        <v>61</v>
      </c>
      <c r="S10" s="43" t="s">
        <v>62</v>
      </c>
      <c r="V10" s="10"/>
      <c r="W10" s="43"/>
    </row>
    <row r="11" spans="1:23" x14ac:dyDescent="0.2">
      <c r="A11" s="10" t="s">
        <v>63</v>
      </c>
      <c r="B11" s="39" t="s">
        <v>64</v>
      </c>
      <c r="C11" s="110">
        <v>44660</v>
      </c>
      <c r="D11" s="110">
        <v>42210</v>
      </c>
      <c r="E11" s="110">
        <v>-2451</v>
      </c>
      <c r="F11" s="110">
        <v>48360</v>
      </c>
      <c r="G11" s="110">
        <v>45558</v>
      </c>
      <c r="H11" s="110">
        <v>-2802</v>
      </c>
      <c r="I11" s="110">
        <v>46708</v>
      </c>
      <c r="J11" s="110">
        <v>44765</v>
      </c>
      <c r="K11" s="110">
        <v>-1943</v>
      </c>
      <c r="L11" s="110">
        <v>44393</v>
      </c>
      <c r="M11" s="110">
        <v>41275</v>
      </c>
      <c r="N11" s="110">
        <v>-3118</v>
      </c>
      <c r="O11" s="110">
        <v>46030</v>
      </c>
      <c r="P11" s="110">
        <v>43452</v>
      </c>
      <c r="Q11" s="110">
        <v>2578</v>
      </c>
      <c r="R11" s="10" t="s">
        <v>65</v>
      </c>
      <c r="S11" s="43" t="s">
        <v>66</v>
      </c>
      <c r="V11" s="10"/>
      <c r="W11" s="43"/>
    </row>
    <row r="12" spans="1:23" ht="36" x14ac:dyDescent="0.2">
      <c r="A12" s="10" t="s">
        <v>67</v>
      </c>
      <c r="B12" s="39" t="s">
        <v>68</v>
      </c>
      <c r="C12" s="110">
        <v>103934</v>
      </c>
      <c r="D12" s="110">
        <v>103934</v>
      </c>
      <c r="E12" s="110" t="s">
        <v>185</v>
      </c>
      <c r="F12" s="110">
        <v>102149</v>
      </c>
      <c r="G12" s="110">
        <v>102149</v>
      </c>
      <c r="H12" s="110" t="s">
        <v>185</v>
      </c>
      <c r="I12" s="110">
        <v>95152</v>
      </c>
      <c r="J12" s="110">
        <v>95152</v>
      </c>
      <c r="K12" s="110" t="s">
        <v>185</v>
      </c>
      <c r="L12" s="110">
        <v>92429</v>
      </c>
      <c r="M12" s="110">
        <v>92429</v>
      </c>
      <c r="N12" s="110" t="s">
        <v>185</v>
      </c>
      <c r="O12" s="110">
        <v>98416</v>
      </c>
      <c r="P12" s="110">
        <v>98416</v>
      </c>
      <c r="Q12" s="110" t="s">
        <v>185</v>
      </c>
      <c r="R12" s="10" t="s">
        <v>69</v>
      </c>
      <c r="S12" s="43" t="s">
        <v>70</v>
      </c>
      <c r="V12" s="10"/>
      <c r="W12" s="43"/>
    </row>
    <row r="13" spans="1:23" x14ac:dyDescent="0.2">
      <c r="A13" s="10" t="s">
        <v>71</v>
      </c>
      <c r="B13" s="39" t="s">
        <v>72</v>
      </c>
      <c r="C13" s="110">
        <v>42280</v>
      </c>
      <c r="D13" s="110">
        <v>33418</v>
      </c>
      <c r="E13" s="110">
        <v>8861</v>
      </c>
      <c r="F13" s="110">
        <v>31597</v>
      </c>
      <c r="G13" s="110">
        <v>24240</v>
      </c>
      <c r="H13" s="110">
        <v>7358</v>
      </c>
      <c r="I13" s="110">
        <v>35442</v>
      </c>
      <c r="J13" s="110">
        <v>28896</v>
      </c>
      <c r="K13" s="110">
        <v>6546</v>
      </c>
      <c r="L13" s="110">
        <v>40421</v>
      </c>
      <c r="M13" s="110">
        <v>31253</v>
      </c>
      <c r="N13" s="110">
        <v>9169</v>
      </c>
      <c r="O13" s="110">
        <v>37435</v>
      </c>
      <c r="P13" s="110">
        <v>29452</v>
      </c>
      <c r="Q13" s="110">
        <v>7983</v>
      </c>
      <c r="R13" s="10" t="s">
        <v>73</v>
      </c>
      <c r="S13" s="43" t="s">
        <v>74</v>
      </c>
      <c r="V13" s="10"/>
      <c r="W13" s="43"/>
    </row>
    <row r="14" spans="1:23" s="36" customFormat="1" ht="24" x14ac:dyDescent="0.2">
      <c r="A14" s="10" t="s">
        <v>75</v>
      </c>
      <c r="B14" s="39" t="s">
        <v>76</v>
      </c>
      <c r="C14" s="110">
        <v>29720</v>
      </c>
      <c r="D14" s="110">
        <v>28455</v>
      </c>
      <c r="E14" s="110" t="s">
        <v>189</v>
      </c>
      <c r="F14" s="110">
        <v>30228</v>
      </c>
      <c r="G14" s="110">
        <v>28842</v>
      </c>
      <c r="H14" s="110" t="s">
        <v>189</v>
      </c>
      <c r="I14" s="110">
        <v>28843</v>
      </c>
      <c r="J14" s="110">
        <v>27748</v>
      </c>
      <c r="K14" s="110" t="s">
        <v>189</v>
      </c>
      <c r="L14" s="110">
        <v>24960</v>
      </c>
      <c r="M14" s="110">
        <v>23686</v>
      </c>
      <c r="N14" s="110" t="s">
        <v>189</v>
      </c>
      <c r="O14" s="110">
        <v>28438</v>
      </c>
      <c r="P14" s="110">
        <v>27183</v>
      </c>
      <c r="Q14" s="110">
        <v>1255</v>
      </c>
      <c r="R14" s="10" t="s">
        <v>77</v>
      </c>
      <c r="S14" s="43" t="s">
        <v>78</v>
      </c>
      <c r="V14" s="10"/>
      <c r="W14" s="43"/>
    </row>
    <row r="15" spans="1:23" x14ac:dyDescent="0.2">
      <c r="A15" s="10" t="s">
        <v>79</v>
      </c>
      <c r="B15" s="39" t="s">
        <v>80</v>
      </c>
      <c r="C15" s="110">
        <v>18250</v>
      </c>
      <c r="D15" s="110">
        <v>16697</v>
      </c>
      <c r="E15" s="110">
        <v>-1553</v>
      </c>
      <c r="F15" s="110">
        <v>18957</v>
      </c>
      <c r="G15" s="110">
        <v>17463</v>
      </c>
      <c r="H15" s="110" t="s">
        <v>189</v>
      </c>
      <c r="I15" s="110">
        <v>19210</v>
      </c>
      <c r="J15" s="110">
        <v>17692</v>
      </c>
      <c r="K15" s="110">
        <v>-1519</v>
      </c>
      <c r="L15" s="110">
        <v>17306</v>
      </c>
      <c r="M15" s="110">
        <v>15783</v>
      </c>
      <c r="N15" s="110">
        <v>-1523</v>
      </c>
      <c r="O15" s="110">
        <v>18431</v>
      </c>
      <c r="P15" s="110">
        <v>16909</v>
      </c>
      <c r="Q15" s="110">
        <v>1522</v>
      </c>
      <c r="R15" s="10" t="s">
        <v>81</v>
      </c>
      <c r="S15" s="43" t="s">
        <v>82</v>
      </c>
      <c r="V15" s="10"/>
      <c r="W15" s="43"/>
    </row>
    <row r="16" spans="1:23" ht="24" x14ac:dyDescent="0.2">
      <c r="A16" s="10" t="s">
        <v>83</v>
      </c>
      <c r="B16" s="39" t="s">
        <v>84</v>
      </c>
      <c r="C16" s="110">
        <v>11486</v>
      </c>
      <c r="D16" s="110">
        <v>10889</v>
      </c>
      <c r="E16" s="110" t="s">
        <v>189</v>
      </c>
      <c r="F16" s="110">
        <v>12361</v>
      </c>
      <c r="G16" s="110">
        <v>11085</v>
      </c>
      <c r="H16" s="110" t="s">
        <v>189</v>
      </c>
      <c r="I16" s="110">
        <v>12282</v>
      </c>
      <c r="J16" s="110">
        <v>11119</v>
      </c>
      <c r="K16" s="110" t="s">
        <v>189</v>
      </c>
      <c r="L16" s="110">
        <v>9610</v>
      </c>
      <c r="M16" s="110">
        <v>8726</v>
      </c>
      <c r="N16" s="110" t="s">
        <v>189</v>
      </c>
      <c r="O16" s="110">
        <v>11435</v>
      </c>
      <c r="P16" s="110">
        <v>10455</v>
      </c>
      <c r="Q16" s="110">
        <v>-980</v>
      </c>
      <c r="R16" s="10" t="s">
        <v>85</v>
      </c>
      <c r="S16" s="43" t="s">
        <v>86</v>
      </c>
      <c r="V16" s="10"/>
      <c r="W16" s="43"/>
    </row>
    <row r="17" spans="1:23" ht="24" x14ac:dyDescent="0.2">
      <c r="A17" s="10" t="s">
        <v>87</v>
      </c>
      <c r="B17" s="39" t="s">
        <v>88</v>
      </c>
      <c r="C17" s="110">
        <v>-2870</v>
      </c>
      <c r="D17" s="110">
        <v>-1919</v>
      </c>
      <c r="E17" s="110" t="s">
        <v>189</v>
      </c>
      <c r="F17" s="110">
        <v>-1924</v>
      </c>
      <c r="G17" s="110" t="s">
        <v>189</v>
      </c>
      <c r="H17" s="110" t="s">
        <v>189</v>
      </c>
      <c r="I17" s="110" t="s">
        <v>189</v>
      </c>
      <c r="J17" s="110" t="s">
        <v>189</v>
      </c>
      <c r="K17" s="110" t="s">
        <v>189</v>
      </c>
      <c r="L17" s="110">
        <v>-1951</v>
      </c>
      <c r="M17" s="110" t="s">
        <v>189</v>
      </c>
      <c r="N17" s="110" t="s">
        <v>189</v>
      </c>
      <c r="O17" s="110">
        <v>2051</v>
      </c>
      <c r="P17" s="110">
        <v>1366</v>
      </c>
      <c r="Q17" s="110">
        <v>-685</v>
      </c>
      <c r="R17" s="10" t="s">
        <v>89</v>
      </c>
      <c r="S17" s="43" t="s">
        <v>90</v>
      </c>
      <c r="V17" s="10"/>
      <c r="W17" s="43"/>
    </row>
    <row r="18" spans="1:23" ht="24" x14ac:dyDescent="0.2">
      <c r="A18" s="10" t="s">
        <v>91</v>
      </c>
      <c r="B18" s="39" t="s">
        <v>92</v>
      </c>
      <c r="C18" s="110">
        <v>16963</v>
      </c>
      <c r="D18" s="110">
        <v>15530</v>
      </c>
      <c r="E18" s="110" t="s">
        <v>189</v>
      </c>
      <c r="F18" s="110">
        <v>20852</v>
      </c>
      <c r="G18" s="110">
        <v>19328</v>
      </c>
      <c r="H18" s="110">
        <v>-1524</v>
      </c>
      <c r="I18" s="110">
        <v>19189</v>
      </c>
      <c r="J18" s="110">
        <v>17882</v>
      </c>
      <c r="K18" s="110" t="s">
        <v>189</v>
      </c>
      <c r="L18" s="110">
        <v>16683</v>
      </c>
      <c r="M18" s="110">
        <v>15332</v>
      </c>
      <c r="N18" s="110" t="s">
        <v>189</v>
      </c>
      <c r="O18" s="110">
        <v>18422</v>
      </c>
      <c r="P18" s="110">
        <v>17018</v>
      </c>
      <c r="Q18" s="110">
        <v>1404</v>
      </c>
      <c r="R18" s="10" t="s">
        <v>93</v>
      </c>
      <c r="S18" s="43" t="s">
        <v>94</v>
      </c>
      <c r="V18" s="10"/>
      <c r="W18" s="43"/>
    </row>
    <row r="19" spans="1:23" ht="24" x14ac:dyDescent="0.2">
      <c r="A19" s="10" t="s">
        <v>95</v>
      </c>
      <c r="B19" s="39" t="s">
        <v>96</v>
      </c>
      <c r="C19" s="110">
        <v>18030</v>
      </c>
      <c r="D19" s="110">
        <v>16528</v>
      </c>
      <c r="E19" s="110">
        <v>-1502</v>
      </c>
      <c r="F19" s="110">
        <v>19975</v>
      </c>
      <c r="G19" s="110">
        <v>17918</v>
      </c>
      <c r="H19" s="110">
        <v>-2058</v>
      </c>
      <c r="I19" s="110">
        <v>17366</v>
      </c>
      <c r="J19" s="110">
        <v>13936</v>
      </c>
      <c r="K19" s="110">
        <v>-3430</v>
      </c>
      <c r="L19" s="110">
        <v>18031</v>
      </c>
      <c r="M19" s="110">
        <v>14493</v>
      </c>
      <c r="N19" s="110">
        <v>-3538</v>
      </c>
      <c r="O19" s="110">
        <v>18351</v>
      </c>
      <c r="P19" s="110">
        <v>15719</v>
      </c>
      <c r="Q19" s="110">
        <v>2632</v>
      </c>
      <c r="R19" s="10" t="s">
        <v>97</v>
      </c>
      <c r="S19" s="43" t="s">
        <v>98</v>
      </c>
      <c r="V19" s="10"/>
      <c r="W19" s="43"/>
    </row>
    <row r="20" spans="1:23" ht="36" x14ac:dyDescent="0.2">
      <c r="A20" s="10" t="s">
        <v>99</v>
      </c>
      <c r="B20" s="39" t="s">
        <v>100</v>
      </c>
      <c r="C20" s="110">
        <v>47270</v>
      </c>
      <c r="D20" s="110" t="s">
        <v>185</v>
      </c>
      <c r="E20" s="110">
        <v>47270</v>
      </c>
      <c r="F20" s="110">
        <v>46831</v>
      </c>
      <c r="G20" s="110" t="s">
        <v>185</v>
      </c>
      <c r="H20" s="110">
        <v>46831</v>
      </c>
      <c r="I20" s="110">
        <v>52378</v>
      </c>
      <c r="J20" s="110" t="s">
        <v>185</v>
      </c>
      <c r="K20" s="110">
        <v>52378</v>
      </c>
      <c r="L20" s="110">
        <v>52114</v>
      </c>
      <c r="M20" s="110" t="s">
        <v>185</v>
      </c>
      <c r="N20" s="110">
        <v>52114</v>
      </c>
      <c r="O20" s="110">
        <v>49648</v>
      </c>
      <c r="P20" s="110" t="s">
        <v>185</v>
      </c>
      <c r="Q20" s="110">
        <v>49648</v>
      </c>
      <c r="R20" s="10" t="s">
        <v>101</v>
      </c>
      <c r="S20" s="43" t="s">
        <v>102</v>
      </c>
      <c r="V20" s="10"/>
      <c r="W20" s="43"/>
    </row>
    <row r="21" spans="1:23" x14ac:dyDescent="0.2">
      <c r="A21" s="10" t="s">
        <v>103</v>
      </c>
      <c r="B21" s="39" t="s">
        <v>104</v>
      </c>
      <c r="C21" s="110">
        <v>44735</v>
      </c>
      <c r="D21" s="110">
        <v>-3028</v>
      </c>
      <c r="E21" s="110">
        <v>41707</v>
      </c>
      <c r="F21" s="110">
        <v>43611</v>
      </c>
      <c r="G21" s="110">
        <v>-3327</v>
      </c>
      <c r="H21" s="110">
        <v>40284</v>
      </c>
      <c r="I21" s="110">
        <v>44913</v>
      </c>
      <c r="J21" s="110">
        <v>-4503</v>
      </c>
      <c r="K21" s="110">
        <v>40409</v>
      </c>
      <c r="L21" s="110">
        <v>42090</v>
      </c>
      <c r="M21" s="110">
        <v>-3601</v>
      </c>
      <c r="N21" s="110">
        <v>38488</v>
      </c>
      <c r="O21" s="110">
        <v>43837</v>
      </c>
      <c r="P21" s="110">
        <v>3615</v>
      </c>
      <c r="Q21" s="110">
        <v>40222</v>
      </c>
      <c r="R21" s="16" t="s">
        <v>105</v>
      </c>
      <c r="S21" s="43" t="s">
        <v>106</v>
      </c>
      <c r="V21" s="16"/>
      <c r="W21" s="43"/>
    </row>
    <row r="22" spans="1:23" s="36" customFormat="1" ht="24" x14ac:dyDescent="0.2">
      <c r="A22" s="10" t="s">
        <v>107</v>
      </c>
      <c r="B22" s="39" t="s">
        <v>108</v>
      </c>
      <c r="C22" s="110">
        <v>48182</v>
      </c>
      <c r="D22" s="110">
        <v>15971</v>
      </c>
      <c r="E22" s="110">
        <v>32211</v>
      </c>
      <c r="F22" s="110">
        <v>42426</v>
      </c>
      <c r="G22" s="110">
        <v>14280</v>
      </c>
      <c r="H22" s="110">
        <v>28146</v>
      </c>
      <c r="I22" s="110">
        <v>43968</v>
      </c>
      <c r="J22" s="110">
        <v>14807</v>
      </c>
      <c r="K22" s="110">
        <v>29161</v>
      </c>
      <c r="L22" s="110">
        <v>49036</v>
      </c>
      <c r="M22" s="110">
        <v>15733</v>
      </c>
      <c r="N22" s="110">
        <v>33303</v>
      </c>
      <c r="O22" s="110">
        <v>45903</v>
      </c>
      <c r="P22" s="110">
        <v>15198</v>
      </c>
      <c r="Q22" s="110">
        <v>30705</v>
      </c>
      <c r="R22" s="44" t="s">
        <v>109</v>
      </c>
      <c r="S22" s="43" t="s">
        <v>110</v>
      </c>
      <c r="V22" s="44"/>
      <c r="W22" s="43"/>
    </row>
    <row r="23" spans="1:23" s="36" customFormat="1" ht="24" x14ac:dyDescent="0.2">
      <c r="A23" s="10" t="s">
        <v>111</v>
      </c>
      <c r="B23" s="39" t="s">
        <v>112</v>
      </c>
      <c r="C23" s="110">
        <v>15471</v>
      </c>
      <c r="D23" s="110">
        <v>12048</v>
      </c>
      <c r="E23" s="110">
        <v>-3423</v>
      </c>
      <c r="F23" s="110">
        <v>16622</v>
      </c>
      <c r="G23" s="110">
        <v>12284</v>
      </c>
      <c r="H23" s="110">
        <v>-4338</v>
      </c>
      <c r="I23" s="110">
        <v>16466</v>
      </c>
      <c r="J23" s="110">
        <v>11642</v>
      </c>
      <c r="K23" s="110">
        <v>-4825</v>
      </c>
      <c r="L23" s="110">
        <v>16441</v>
      </c>
      <c r="M23" s="110">
        <v>11542</v>
      </c>
      <c r="N23" s="110">
        <v>-4899</v>
      </c>
      <c r="O23" s="110">
        <v>16250</v>
      </c>
      <c r="P23" s="110">
        <v>11879</v>
      </c>
      <c r="Q23" s="110">
        <v>4371</v>
      </c>
      <c r="R23" s="44" t="s">
        <v>113</v>
      </c>
      <c r="S23" s="43" t="s">
        <v>114</v>
      </c>
      <c r="V23" s="44"/>
      <c r="W23" s="43"/>
    </row>
    <row r="24" spans="1:23" x14ac:dyDescent="0.2">
      <c r="A24" s="10" t="s">
        <v>101</v>
      </c>
      <c r="B24" s="39" t="s">
        <v>115</v>
      </c>
      <c r="C24" s="110">
        <v>12442</v>
      </c>
      <c r="D24" s="110">
        <v>8780</v>
      </c>
      <c r="E24" s="110">
        <v>-3662</v>
      </c>
      <c r="F24" s="110">
        <v>12272</v>
      </c>
      <c r="G24" s="110">
        <v>8301</v>
      </c>
      <c r="H24" s="110">
        <v>-3971</v>
      </c>
      <c r="I24" s="110">
        <v>14270</v>
      </c>
      <c r="J24" s="110">
        <v>8904</v>
      </c>
      <c r="K24" s="110">
        <v>5367</v>
      </c>
      <c r="L24" s="110">
        <v>13530</v>
      </c>
      <c r="M24" s="110">
        <v>8821</v>
      </c>
      <c r="N24" s="110">
        <v>-4709</v>
      </c>
      <c r="O24" s="110">
        <v>13129</v>
      </c>
      <c r="P24" s="110">
        <v>8702</v>
      </c>
      <c r="Q24" s="110">
        <v>4427</v>
      </c>
      <c r="R24" s="44" t="s">
        <v>116</v>
      </c>
      <c r="S24" s="43" t="s">
        <v>117</v>
      </c>
      <c r="V24" s="44"/>
      <c r="W24" s="43"/>
    </row>
    <row r="25" spans="1:23" ht="75.75" customHeight="1" x14ac:dyDescent="0.2">
      <c r="A25" s="10" t="s">
        <v>118</v>
      </c>
      <c r="B25" s="78" t="s">
        <v>119</v>
      </c>
      <c r="C25" s="110" t="s">
        <v>189</v>
      </c>
      <c r="D25" s="110" t="s">
        <v>189</v>
      </c>
      <c r="E25" s="110" t="s">
        <v>185</v>
      </c>
      <c r="F25" s="110" t="s">
        <v>189</v>
      </c>
      <c r="G25" s="110" t="s">
        <v>189</v>
      </c>
      <c r="H25" s="110" t="s">
        <v>185</v>
      </c>
      <c r="I25" s="110" t="s">
        <v>189</v>
      </c>
      <c r="J25" s="110" t="s">
        <v>189</v>
      </c>
      <c r="K25" s="110" t="s">
        <v>185</v>
      </c>
      <c r="L25" s="110" t="s">
        <v>189</v>
      </c>
      <c r="M25" s="110" t="s">
        <v>189</v>
      </c>
      <c r="N25" s="110" t="s">
        <v>185</v>
      </c>
      <c r="O25" s="110" t="s">
        <v>189</v>
      </c>
      <c r="P25" s="110" t="s">
        <v>189</v>
      </c>
      <c r="Q25" s="110" t="s">
        <v>185</v>
      </c>
      <c r="R25" s="44" t="s">
        <v>120</v>
      </c>
      <c r="S25" s="43" t="s">
        <v>121</v>
      </c>
      <c r="V25" s="44"/>
      <c r="W25" s="43"/>
    </row>
    <row r="26" spans="1:23" ht="38.25" customHeight="1" x14ac:dyDescent="0.2">
      <c r="A26" s="19" t="s">
        <v>122</v>
      </c>
      <c r="B26" s="79" t="s">
        <v>123</v>
      </c>
      <c r="C26" s="110" t="s">
        <v>189</v>
      </c>
      <c r="D26" s="110" t="s">
        <v>185</v>
      </c>
      <c r="E26" s="110" t="s">
        <v>189</v>
      </c>
      <c r="F26" s="110" t="s">
        <v>189</v>
      </c>
      <c r="G26" s="110" t="s">
        <v>185</v>
      </c>
      <c r="H26" s="110" t="s">
        <v>189</v>
      </c>
      <c r="I26" s="110" t="s">
        <v>189</v>
      </c>
      <c r="J26" s="110" t="s">
        <v>185</v>
      </c>
      <c r="K26" s="110" t="s">
        <v>189</v>
      </c>
      <c r="L26" s="110">
        <v>-1559</v>
      </c>
      <c r="M26" s="110" t="s">
        <v>185</v>
      </c>
      <c r="N26" s="110">
        <v>-1559</v>
      </c>
      <c r="O26" s="110">
        <v>1114</v>
      </c>
      <c r="P26" s="110" t="s">
        <v>185</v>
      </c>
      <c r="Q26" s="110">
        <v>1114</v>
      </c>
      <c r="R26" s="45" t="s">
        <v>124</v>
      </c>
      <c r="S26" s="46" t="s">
        <v>125</v>
      </c>
      <c r="V26" s="45"/>
      <c r="W26" s="46"/>
    </row>
    <row r="27" spans="1:23" s="40" customFormat="1" ht="14.25" customHeight="1" x14ac:dyDescent="0.2">
      <c r="A27" s="154" t="s">
        <v>33</v>
      </c>
      <c r="B27" s="154"/>
      <c r="C27" s="154"/>
      <c r="D27" s="154"/>
      <c r="E27" s="154"/>
      <c r="F27" s="154"/>
      <c r="G27" s="154"/>
    </row>
    <row r="28" spans="1:23" s="40" customFormat="1" ht="11.25" x14ac:dyDescent="0.2">
      <c r="A28" s="154" t="s">
        <v>34</v>
      </c>
      <c r="B28" s="154"/>
      <c r="C28" s="154"/>
      <c r="D28" s="154"/>
      <c r="E28" s="154"/>
      <c r="F28" s="154"/>
      <c r="G28" s="154"/>
    </row>
    <row r="29" spans="1:23" s="40" customFormat="1" ht="11.25" x14ac:dyDescent="0.2">
      <c r="A29" s="154" t="s">
        <v>35</v>
      </c>
      <c r="B29" s="154"/>
      <c r="C29" s="154"/>
      <c r="D29" s="154"/>
      <c r="E29" s="154"/>
      <c r="F29" s="154"/>
      <c r="G29" s="154"/>
    </row>
    <row r="30" spans="1:23" s="40" customFormat="1" ht="5.25" customHeight="1" x14ac:dyDescent="0.2">
      <c r="C30" s="41"/>
      <c r="D30" s="41"/>
      <c r="E30" s="41"/>
    </row>
    <row r="31" spans="1:23" s="40" customFormat="1" ht="12.75" customHeight="1" x14ac:dyDescent="0.2">
      <c r="A31" s="166" t="s">
        <v>126</v>
      </c>
      <c r="B31" s="166"/>
      <c r="C31" s="166"/>
      <c r="D31" s="166"/>
      <c r="E31" s="166"/>
      <c r="F31" s="166"/>
      <c r="G31" s="166"/>
    </row>
    <row r="32" spans="1:23" s="40" customFormat="1" ht="15" customHeight="1" x14ac:dyDescent="0.2">
      <c r="A32" s="166" t="s">
        <v>127</v>
      </c>
      <c r="B32" s="166"/>
      <c r="C32" s="166"/>
      <c r="D32" s="166"/>
      <c r="E32" s="166"/>
      <c r="F32" s="166"/>
      <c r="G32" s="166"/>
    </row>
  </sheetData>
  <mergeCells count="15">
    <mergeCell ref="A32:G32"/>
    <mergeCell ref="R3:S4"/>
    <mergeCell ref="A27:G27"/>
    <mergeCell ref="A28:G28"/>
    <mergeCell ref="A29:G29"/>
    <mergeCell ref="A3:B4"/>
    <mergeCell ref="C3:E3"/>
    <mergeCell ref="F3:H3"/>
    <mergeCell ref="I3:K3"/>
    <mergeCell ref="L3:N3"/>
    <mergeCell ref="A1:S1"/>
    <mergeCell ref="A2:S2"/>
    <mergeCell ref="V3:W4"/>
    <mergeCell ref="O3:Q3"/>
    <mergeCell ref="A31:G31"/>
  </mergeCells>
  <pageMargins left="0.75" right="0.75" top="1" bottom="1" header="0.5" footer="0.5"/>
  <pageSetup scale="86" orientation="portrait" horizontalDpi="4294967294"/>
  <headerFooter alignWithMargins="0"/>
  <ignoredErrors>
    <ignoredError sqref="A12:B16 A6:B6 A7:B7 A8:B8 A9:B9 A10:B10 A11:B11 A20:B20 A17:B17 A18:B18 A19:B19 A22:B22 A21:B21 A27:G29 A23:B23 A24:B24 A25:B26"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C728A1-F1F5-404F-9256-58C49071FF0E}">
  <sheetPr>
    <pageSetUpPr fitToPage="1"/>
  </sheetPr>
  <dimension ref="A1:AE30"/>
  <sheetViews>
    <sheetView tabSelected="1" zoomScaleNormal="100" workbookViewId="0">
      <selection activeCell="M10" sqref="M10"/>
    </sheetView>
  </sheetViews>
  <sheetFormatPr defaultColWidth="8.85546875" defaultRowHeight="12" x14ac:dyDescent="0.2"/>
  <cols>
    <col min="1" max="1" width="2.7109375" style="1" customWidth="1"/>
    <col min="2" max="2" width="1" style="1" customWidth="1"/>
    <col min="3" max="3" width="21.140625" style="1" customWidth="1"/>
    <col min="4" max="4" width="8.85546875" style="1" customWidth="1"/>
    <col min="5" max="5" width="9.7109375" style="1" customWidth="1"/>
    <col min="6" max="7" width="10.42578125" style="1" customWidth="1"/>
    <col min="8" max="8" width="10.85546875" style="1" customWidth="1"/>
    <col min="9" max="9" width="10.5703125" style="1" customWidth="1"/>
    <col min="10" max="10" width="10.85546875" style="1" customWidth="1"/>
    <col min="11" max="13" width="12.85546875" style="1" customWidth="1"/>
    <col min="14" max="23" width="11.42578125" style="1" customWidth="1"/>
    <col min="24" max="24" width="8.28515625" style="3" customWidth="1"/>
    <col min="25" max="25" width="8.42578125" style="3" customWidth="1"/>
    <col min="26" max="27" width="8.5703125" style="3" customWidth="1"/>
    <col min="28" max="28" width="8.85546875" style="3" customWidth="1"/>
    <col min="29" max="29" width="3.5703125" style="1" customWidth="1"/>
    <col min="30" max="30" width="1.5703125" style="1" customWidth="1"/>
    <col min="31" max="31" width="19" style="1" customWidth="1"/>
    <col min="32" max="16384" width="8.85546875" style="1"/>
  </cols>
  <sheetData>
    <row r="1" spans="1:31" s="115" customFormat="1" ht="12.75" customHeight="1" x14ac:dyDescent="0.2">
      <c r="A1" s="168" t="s">
        <v>201</v>
      </c>
      <c r="B1" s="168"/>
      <c r="C1" s="168"/>
      <c r="D1" s="168"/>
      <c r="E1" s="168"/>
      <c r="F1" s="168"/>
      <c r="G1" s="168"/>
      <c r="H1" s="168"/>
      <c r="I1" s="168"/>
      <c r="J1" s="168"/>
      <c r="K1" s="168"/>
      <c r="L1" s="168"/>
      <c r="M1" s="168"/>
      <c r="N1" s="168"/>
      <c r="O1" s="168"/>
      <c r="P1" s="168"/>
      <c r="Q1" s="168"/>
      <c r="R1" s="168"/>
      <c r="S1" s="168"/>
      <c r="T1" s="168"/>
      <c r="U1" s="168"/>
      <c r="V1" s="168"/>
      <c r="W1" s="168"/>
      <c r="X1" s="168"/>
      <c r="Y1" s="168"/>
      <c r="Z1" s="168"/>
      <c r="AA1" s="168"/>
      <c r="AB1" s="168"/>
      <c r="AC1" s="168"/>
      <c r="AD1" s="168"/>
      <c r="AE1" s="168"/>
    </row>
    <row r="2" spans="1:31" s="115" customFormat="1" ht="12.75" customHeight="1" x14ac:dyDescent="0.2">
      <c r="A2" s="169" t="s">
        <v>224</v>
      </c>
      <c r="B2" s="169"/>
      <c r="C2" s="169"/>
      <c r="D2" s="169"/>
      <c r="E2" s="169"/>
      <c r="F2" s="169"/>
      <c r="G2" s="169"/>
      <c r="H2" s="169"/>
      <c r="I2" s="169"/>
      <c r="J2" s="169"/>
      <c r="K2" s="169"/>
      <c r="L2" s="169"/>
      <c r="M2" s="169"/>
      <c r="N2" s="169"/>
      <c r="O2" s="169"/>
      <c r="P2" s="169"/>
      <c r="Q2" s="169"/>
      <c r="R2" s="169"/>
      <c r="S2" s="169"/>
      <c r="T2" s="169"/>
      <c r="U2" s="169"/>
      <c r="V2" s="169"/>
      <c r="W2" s="169"/>
      <c r="X2" s="169"/>
      <c r="Y2" s="169"/>
      <c r="Z2" s="169"/>
      <c r="AA2" s="169"/>
      <c r="AB2" s="169"/>
      <c r="AC2" s="169"/>
      <c r="AD2" s="169"/>
      <c r="AE2" s="169"/>
    </row>
    <row r="3" spans="1:31" s="11" customFormat="1" ht="12.75" customHeight="1" x14ac:dyDescent="0.2">
      <c r="A3" s="179" t="s">
        <v>38</v>
      </c>
      <c r="B3" s="179"/>
      <c r="C3" s="179"/>
      <c r="D3" s="170" t="s">
        <v>211</v>
      </c>
      <c r="E3" s="171"/>
      <c r="F3" s="171"/>
      <c r="G3" s="171"/>
      <c r="H3" s="172"/>
      <c r="I3" s="170" t="s">
        <v>215</v>
      </c>
      <c r="J3" s="171"/>
      <c r="K3" s="171"/>
      <c r="L3" s="171"/>
      <c r="M3" s="172"/>
      <c r="N3" s="170" t="s">
        <v>216</v>
      </c>
      <c r="O3" s="171"/>
      <c r="P3" s="171"/>
      <c r="Q3" s="171"/>
      <c r="R3" s="172"/>
      <c r="S3" s="173" t="s">
        <v>217</v>
      </c>
      <c r="T3" s="173"/>
      <c r="U3" s="173"/>
      <c r="V3" s="173"/>
      <c r="W3" s="173"/>
      <c r="X3" s="173">
        <v>2020</v>
      </c>
      <c r="Y3" s="173"/>
      <c r="Z3" s="173"/>
      <c r="AA3" s="173"/>
      <c r="AB3" s="173"/>
      <c r="AC3" s="16"/>
      <c r="AD3" s="16"/>
      <c r="AE3" s="16"/>
    </row>
    <row r="4" spans="1:31" ht="45" customHeight="1" x14ac:dyDescent="0.2">
      <c r="A4" s="179"/>
      <c r="B4" s="179"/>
      <c r="C4" s="179"/>
      <c r="D4" s="174" t="s">
        <v>17</v>
      </c>
      <c r="E4" s="13" t="s">
        <v>128</v>
      </c>
      <c r="F4" s="13" t="s">
        <v>202</v>
      </c>
      <c r="G4" s="13" t="s">
        <v>203</v>
      </c>
      <c r="H4" s="13" t="s">
        <v>129</v>
      </c>
      <c r="I4" s="174" t="s">
        <v>17</v>
      </c>
      <c r="J4" s="13" t="s">
        <v>128</v>
      </c>
      <c r="K4" s="13" t="s">
        <v>202</v>
      </c>
      <c r="L4" s="13" t="s">
        <v>203</v>
      </c>
      <c r="M4" s="13" t="s">
        <v>129</v>
      </c>
      <c r="N4" s="174" t="s">
        <v>17</v>
      </c>
      <c r="O4" s="13" t="s">
        <v>128</v>
      </c>
      <c r="P4" s="13" t="s">
        <v>202</v>
      </c>
      <c r="Q4" s="13" t="s">
        <v>203</v>
      </c>
      <c r="R4" s="13" t="s">
        <v>129</v>
      </c>
      <c r="S4" s="180" t="s">
        <v>17</v>
      </c>
      <c r="T4" s="23" t="s">
        <v>128</v>
      </c>
      <c r="U4" s="13" t="s">
        <v>202</v>
      </c>
      <c r="V4" s="13" t="s">
        <v>203</v>
      </c>
      <c r="W4" s="23" t="s">
        <v>129</v>
      </c>
      <c r="X4" s="180" t="s">
        <v>17</v>
      </c>
      <c r="Y4" s="23" t="s">
        <v>128</v>
      </c>
      <c r="Z4" s="13" t="s">
        <v>202</v>
      </c>
      <c r="AA4" s="13" t="s">
        <v>203</v>
      </c>
      <c r="AB4" s="23" t="s">
        <v>129</v>
      </c>
      <c r="AC4" s="26"/>
      <c r="AD4" s="176" t="s">
        <v>130</v>
      </c>
      <c r="AE4" s="177"/>
    </row>
    <row r="5" spans="1:31" ht="34.5" customHeight="1" x14ac:dyDescent="0.2">
      <c r="A5" s="178"/>
      <c r="B5" s="178"/>
      <c r="C5" s="178"/>
      <c r="D5" s="175"/>
      <c r="E5" s="13" t="s">
        <v>11</v>
      </c>
      <c r="F5" s="13" t="s">
        <v>131</v>
      </c>
      <c r="G5" s="13" t="s">
        <v>132</v>
      </c>
      <c r="H5" s="13" t="s">
        <v>133</v>
      </c>
      <c r="I5" s="175"/>
      <c r="J5" s="13" t="s">
        <v>11</v>
      </c>
      <c r="K5" s="13" t="s">
        <v>131</v>
      </c>
      <c r="L5" s="13" t="s">
        <v>132</v>
      </c>
      <c r="M5" s="13" t="s">
        <v>133</v>
      </c>
      <c r="N5" s="175"/>
      <c r="O5" s="13" t="s">
        <v>11</v>
      </c>
      <c r="P5" s="13" t="s">
        <v>131</v>
      </c>
      <c r="Q5" s="13" t="s">
        <v>132</v>
      </c>
      <c r="R5" s="13" t="s">
        <v>133</v>
      </c>
      <c r="S5" s="181"/>
      <c r="T5" s="25" t="s">
        <v>11</v>
      </c>
      <c r="U5" s="25" t="s">
        <v>131</v>
      </c>
      <c r="V5" s="25" t="s">
        <v>132</v>
      </c>
      <c r="W5" s="25" t="s">
        <v>133</v>
      </c>
      <c r="X5" s="181"/>
      <c r="Y5" s="25" t="s">
        <v>11</v>
      </c>
      <c r="Z5" s="25" t="s">
        <v>131</v>
      </c>
      <c r="AA5" s="25" t="s">
        <v>132</v>
      </c>
      <c r="AB5" s="25" t="s">
        <v>133</v>
      </c>
      <c r="AC5" s="27"/>
      <c r="AD5" s="178"/>
      <c r="AE5" s="178"/>
    </row>
    <row r="6" spans="1:31" ht="12.75" customHeight="1" x14ac:dyDescent="0.2">
      <c r="A6" s="14"/>
      <c r="B6" s="14"/>
      <c r="C6" s="15" t="s">
        <v>134</v>
      </c>
      <c r="D6" s="111">
        <v>717212</v>
      </c>
      <c r="E6" s="111">
        <v>583380</v>
      </c>
      <c r="F6" s="111">
        <v>28215</v>
      </c>
      <c r="G6" s="111">
        <v>76067</v>
      </c>
      <c r="H6" s="111">
        <v>29551</v>
      </c>
      <c r="I6" s="111">
        <v>702251</v>
      </c>
      <c r="J6" s="111">
        <v>556982</v>
      </c>
      <c r="K6" s="111">
        <v>31098</v>
      </c>
      <c r="L6" s="111">
        <v>81017</v>
      </c>
      <c r="M6" s="111">
        <v>33155</v>
      </c>
      <c r="N6" s="111">
        <v>700010</v>
      </c>
      <c r="O6" s="111">
        <v>560823</v>
      </c>
      <c r="P6" s="111">
        <v>28668</v>
      </c>
      <c r="Q6" s="111">
        <v>75992</v>
      </c>
      <c r="R6" s="111">
        <v>34526</v>
      </c>
      <c r="S6" s="111">
        <v>695457</v>
      </c>
      <c r="T6" s="111">
        <v>569638</v>
      </c>
      <c r="U6" s="111">
        <v>25641</v>
      </c>
      <c r="V6" s="111">
        <v>70351</v>
      </c>
      <c r="W6" s="111">
        <v>29826</v>
      </c>
      <c r="X6" s="111">
        <v>703733</v>
      </c>
      <c r="Y6" s="111">
        <v>567706</v>
      </c>
      <c r="Z6" s="111">
        <v>28406</v>
      </c>
      <c r="AA6" s="111">
        <v>75857</v>
      </c>
      <c r="AB6" s="111">
        <v>31765</v>
      </c>
      <c r="AC6" s="28"/>
      <c r="AD6" s="14"/>
      <c r="AE6" s="29" t="s">
        <v>135</v>
      </c>
    </row>
    <row r="7" spans="1:31" ht="24" x14ac:dyDescent="0.2">
      <c r="A7" s="16" t="s">
        <v>43</v>
      </c>
      <c r="B7" s="17"/>
      <c r="C7" s="18" t="s">
        <v>136</v>
      </c>
      <c r="D7" s="110">
        <v>88742</v>
      </c>
      <c r="E7" s="110">
        <v>14902</v>
      </c>
      <c r="F7" s="110" t="s">
        <v>189</v>
      </c>
      <c r="G7" s="110">
        <v>44438</v>
      </c>
      <c r="H7" s="110">
        <v>28040</v>
      </c>
      <c r="I7" s="110">
        <v>93697</v>
      </c>
      <c r="J7" s="110">
        <v>13907</v>
      </c>
      <c r="K7" s="110" t="s">
        <v>189</v>
      </c>
      <c r="L7" s="110">
        <v>47155</v>
      </c>
      <c r="M7" s="110">
        <v>31391</v>
      </c>
      <c r="N7" s="110">
        <v>94616</v>
      </c>
      <c r="O7" s="110">
        <v>16089</v>
      </c>
      <c r="P7" s="110" t="s">
        <v>189</v>
      </c>
      <c r="Q7" s="110">
        <v>46371</v>
      </c>
      <c r="R7" s="110">
        <v>31440</v>
      </c>
      <c r="S7" s="110">
        <v>87546</v>
      </c>
      <c r="T7" s="110">
        <v>17422</v>
      </c>
      <c r="U7" s="110" t="s">
        <v>189</v>
      </c>
      <c r="V7" s="110">
        <v>41875</v>
      </c>
      <c r="W7" s="110">
        <v>27562</v>
      </c>
      <c r="X7" s="110">
        <v>91150</v>
      </c>
      <c r="Y7" s="110">
        <v>15580</v>
      </c>
      <c r="Z7" s="110">
        <v>-1003</v>
      </c>
      <c r="AA7" s="110">
        <v>44960</v>
      </c>
      <c r="AB7" s="110">
        <v>29608</v>
      </c>
      <c r="AC7" s="30" t="s">
        <v>45</v>
      </c>
      <c r="AD7" s="31"/>
      <c r="AE7" s="18" t="s">
        <v>46</v>
      </c>
    </row>
    <row r="8" spans="1:31" ht="32.25" customHeight="1" x14ac:dyDescent="0.2">
      <c r="A8" s="16" t="s">
        <v>47</v>
      </c>
      <c r="B8" s="17"/>
      <c r="C8" s="18" t="s">
        <v>48</v>
      </c>
      <c r="D8" s="110">
        <v>6450</v>
      </c>
      <c r="E8" s="110">
        <v>6450</v>
      </c>
      <c r="F8" s="110" t="s">
        <v>185</v>
      </c>
      <c r="G8" s="110" t="s">
        <v>185</v>
      </c>
      <c r="H8" s="110" t="s">
        <v>185</v>
      </c>
      <c r="I8" s="110">
        <v>6510</v>
      </c>
      <c r="J8" s="110">
        <v>6510</v>
      </c>
      <c r="K8" s="110" t="s">
        <v>185</v>
      </c>
      <c r="L8" s="110" t="s">
        <v>185</v>
      </c>
      <c r="M8" s="110" t="s">
        <v>185</v>
      </c>
      <c r="N8" s="110">
        <v>5202</v>
      </c>
      <c r="O8" s="110">
        <v>5202</v>
      </c>
      <c r="P8" s="110" t="s">
        <v>185</v>
      </c>
      <c r="Q8" s="110" t="s">
        <v>185</v>
      </c>
      <c r="R8" s="110" t="s">
        <v>185</v>
      </c>
      <c r="S8" s="110">
        <v>-4591</v>
      </c>
      <c r="T8" s="110">
        <v>-4591</v>
      </c>
      <c r="U8" s="110" t="s">
        <v>185</v>
      </c>
      <c r="V8" s="110" t="s">
        <v>185</v>
      </c>
      <c r="W8" s="110" t="s">
        <v>185</v>
      </c>
      <c r="X8" s="110">
        <v>5688</v>
      </c>
      <c r="Y8" s="110">
        <v>5688</v>
      </c>
      <c r="Z8" s="110" t="s">
        <v>185</v>
      </c>
      <c r="AA8" s="110" t="s">
        <v>185</v>
      </c>
      <c r="AB8" s="110" t="s">
        <v>185</v>
      </c>
      <c r="AC8" s="30" t="s">
        <v>49</v>
      </c>
      <c r="AD8" s="31"/>
      <c r="AE8" s="18" t="s">
        <v>50</v>
      </c>
    </row>
    <row r="9" spans="1:31" ht="27" customHeight="1" x14ac:dyDescent="0.2">
      <c r="A9" s="16" t="s">
        <v>51</v>
      </c>
      <c r="B9" s="17"/>
      <c r="C9" s="18" t="s">
        <v>52</v>
      </c>
      <c r="D9" s="110">
        <v>141068</v>
      </c>
      <c r="E9" s="110">
        <v>133558</v>
      </c>
      <c r="F9" s="110">
        <v>-3218</v>
      </c>
      <c r="G9" s="110">
        <v>-4029</v>
      </c>
      <c r="H9" s="110" t="s">
        <v>189</v>
      </c>
      <c r="I9" s="110">
        <v>131002</v>
      </c>
      <c r="J9" s="110">
        <v>125919</v>
      </c>
      <c r="K9" s="110">
        <v>-3514</v>
      </c>
      <c r="L9" s="110" t="s">
        <v>189</v>
      </c>
      <c r="M9" s="110" t="s">
        <v>189</v>
      </c>
      <c r="N9" s="110">
        <v>126963</v>
      </c>
      <c r="O9" s="110">
        <v>120280</v>
      </c>
      <c r="P9" s="110">
        <v>-3971</v>
      </c>
      <c r="Q9" s="110">
        <v>-2456</v>
      </c>
      <c r="R9" s="110" t="s">
        <v>189</v>
      </c>
      <c r="S9" s="110">
        <v>138545</v>
      </c>
      <c r="T9" s="110">
        <v>129670</v>
      </c>
      <c r="U9" s="110">
        <v>-4202</v>
      </c>
      <c r="V9" s="110">
        <v>-4324</v>
      </c>
      <c r="W9" s="110" t="s">
        <v>189</v>
      </c>
      <c r="X9" s="110">
        <v>134395</v>
      </c>
      <c r="Y9" s="110">
        <v>127357</v>
      </c>
      <c r="Z9" s="110">
        <v>3726</v>
      </c>
      <c r="AA9" s="110">
        <v>3068</v>
      </c>
      <c r="AB9" s="110" t="s">
        <v>189</v>
      </c>
      <c r="AC9" s="30" t="s">
        <v>53</v>
      </c>
      <c r="AD9" s="31"/>
      <c r="AE9" s="18" t="s">
        <v>54</v>
      </c>
    </row>
    <row r="10" spans="1:31" ht="36" x14ac:dyDescent="0.2">
      <c r="A10" s="16" t="s">
        <v>55</v>
      </c>
      <c r="B10" s="17"/>
      <c r="C10" s="18" t="s">
        <v>137</v>
      </c>
      <c r="D10" s="110">
        <v>9295</v>
      </c>
      <c r="E10" s="110">
        <v>9295</v>
      </c>
      <c r="F10" s="110" t="s">
        <v>185</v>
      </c>
      <c r="G10" s="110" t="s">
        <v>185</v>
      </c>
      <c r="H10" s="110" t="s">
        <v>185</v>
      </c>
      <c r="I10" s="110">
        <v>7909</v>
      </c>
      <c r="J10" s="110">
        <v>7909</v>
      </c>
      <c r="K10" s="110" t="s">
        <v>185</v>
      </c>
      <c r="L10" s="110" t="s">
        <v>185</v>
      </c>
      <c r="M10" s="110" t="s">
        <v>185</v>
      </c>
      <c r="N10" s="110">
        <v>7823</v>
      </c>
      <c r="O10" s="110">
        <v>7823</v>
      </c>
      <c r="P10" s="110" t="s">
        <v>185</v>
      </c>
      <c r="Q10" s="110" t="s">
        <v>185</v>
      </c>
      <c r="R10" s="110" t="s">
        <v>185</v>
      </c>
      <c r="S10" s="110">
        <v>6578</v>
      </c>
      <c r="T10" s="110">
        <v>6578</v>
      </c>
      <c r="U10" s="110" t="s">
        <v>185</v>
      </c>
      <c r="V10" s="110" t="s">
        <v>185</v>
      </c>
      <c r="W10" s="110" t="s">
        <v>185</v>
      </c>
      <c r="X10" s="110">
        <v>7901</v>
      </c>
      <c r="Y10" s="110">
        <v>7901</v>
      </c>
      <c r="Z10" s="110" t="s">
        <v>185</v>
      </c>
      <c r="AA10" s="110" t="s">
        <v>185</v>
      </c>
      <c r="AB10" s="110" t="s">
        <v>185</v>
      </c>
      <c r="AC10" s="30" t="s">
        <v>57</v>
      </c>
      <c r="AD10" s="31"/>
      <c r="AE10" s="18" t="s">
        <v>58</v>
      </c>
    </row>
    <row r="11" spans="1:31" ht="60" x14ac:dyDescent="0.2">
      <c r="A11" s="16" t="s">
        <v>59</v>
      </c>
      <c r="B11" s="17"/>
      <c r="C11" s="18" t="s">
        <v>138</v>
      </c>
      <c r="D11" s="110">
        <v>13396</v>
      </c>
      <c r="E11" s="110">
        <v>13197</v>
      </c>
      <c r="F11" s="110" t="s">
        <v>185</v>
      </c>
      <c r="G11" s="110" t="s">
        <v>189</v>
      </c>
      <c r="H11" s="110" t="s">
        <v>185</v>
      </c>
      <c r="I11" s="110">
        <v>13223</v>
      </c>
      <c r="J11" s="110">
        <v>11226</v>
      </c>
      <c r="K11" s="110" t="s">
        <v>185</v>
      </c>
      <c r="L11" s="110">
        <v>-1777</v>
      </c>
      <c r="M11" s="110" t="s">
        <v>189</v>
      </c>
      <c r="N11" s="110">
        <v>17151</v>
      </c>
      <c r="O11" s="110">
        <v>14060</v>
      </c>
      <c r="P11" s="110" t="s">
        <v>189</v>
      </c>
      <c r="Q11" s="110">
        <v>-2168</v>
      </c>
      <c r="R11" s="110" t="s">
        <v>189</v>
      </c>
      <c r="S11" s="110">
        <v>17433</v>
      </c>
      <c r="T11" s="110">
        <v>15869</v>
      </c>
      <c r="U11" s="110" t="s">
        <v>189</v>
      </c>
      <c r="V11" s="110" t="s">
        <v>189</v>
      </c>
      <c r="W11" s="110" t="s">
        <v>189</v>
      </c>
      <c r="X11" s="110">
        <v>15301</v>
      </c>
      <c r="Y11" s="110">
        <v>13588</v>
      </c>
      <c r="Z11" s="110" t="s">
        <v>189</v>
      </c>
      <c r="AA11" s="110">
        <v>1269</v>
      </c>
      <c r="AB11" s="110" t="s">
        <v>189</v>
      </c>
      <c r="AC11" s="30" t="s">
        <v>61</v>
      </c>
      <c r="AD11" s="31"/>
      <c r="AE11" s="18" t="s">
        <v>139</v>
      </c>
    </row>
    <row r="12" spans="1:31" ht="12.75" customHeight="1" x14ac:dyDescent="0.2">
      <c r="A12" s="16" t="s">
        <v>63</v>
      </c>
      <c r="B12" s="17"/>
      <c r="C12" s="18" t="s">
        <v>64</v>
      </c>
      <c r="D12" s="110">
        <v>44660</v>
      </c>
      <c r="E12" s="110">
        <v>38098</v>
      </c>
      <c r="F12" s="110" t="s">
        <v>189</v>
      </c>
      <c r="G12" s="110">
        <v>5098</v>
      </c>
      <c r="H12" s="110" t="s">
        <v>185</v>
      </c>
      <c r="I12" s="110">
        <v>48360</v>
      </c>
      <c r="J12" s="110">
        <v>41767</v>
      </c>
      <c r="K12" s="110">
        <v>-1859</v>
      </c>
      <c r="L12" s="110">
        <v>-4046</v>
      </c>
      <c r="M12" s="110" t="s">
        <v>189</v>
      </c>
      <c r="N12" s="110">
        <v>46708</v>
      </c>
      <c r="O12" s="110">
        <v>38811</v>
      </c>
      <c r="P12" s="110">
        <v>-2833</v>
      </c>
      <c r="Q12" s="110">
        <v>-4188</v>
      </c>
      <c r="R12" s="110" t="s">
        <v>189</v>
      </c>
      <c r="S12" s="110">
        <v>44393</v>
      </c>
      <c r="T12" s="110">
        <v>39349</v>
      </c>
      <c r="U12" s="110">
        <v>-2267</v>
      </c>
      <c r="V12" s="110">
        <v>-2626</v>
      </c>
      <c r="W12" s="110" t="s">
        <v>189</v>
      </c>
      <c r="X12" s="110">
        <v>46030</v>
      </c>
      <c r="Y12" s="110">
        <v>39506</v>
      </c>
      <c r="Z12" s="110">
        <v>2105</v>
      </c>
      <c r="AA12" s="110">
        <v>3990</v>
      </c>
      <c r="AB12" s="110" t="s">
        <v>189</v>
      </c>
      <c r="AC12" s="30" t="s">
        <v>65</v>
      </c>
      <c r="AD12" s="31"/>
      <c r="AE12" s="18" t="s">
        <v>66</v>
      </c>
    </row>
    <row r="13" spans="1:31" ht="48" x14ac:dyDescent="0.2">
      <c r="A13" s="16" t="s">
        <v>67</v>
      </c>
      <c r="B13" s="17"/>
      <c r="C13" s="18" t="s">
        <v>68</v>
      </c>
      <c r="D13" s="110">
        <v>103934</v>
      </c>
      <c r="E13" s="110">
        <v>83648</v>
      </c>
      <c r="F13" s="110">
        <v>10309</v>
      </c>
      <c r="G13" s="110">
        <v>9376</v>
      </c>
      <c r="H13" s="110" t="s">
        <v>189</v>
      </c>
      <c r="I13" s="110">
        <v>102149</v>
      </c>
      <c r="J13" s="110">
        <v>79769</v>
      </c>
      <c r="K13" s="110">
        <v>11490</v>
      </c>
      <c r="L13" s="110">
        <v>10645</v>
      </c>
      <c r="M13" s="110" t="s">
        <v>189</v>
      </c>
      <c r="N13" s="110">
        <v>95152</v>
      </c>
      <c r="O13" s="110">
        <v>77735</v>
      </c>
      <c r="P13" s="110">
        <v>9692</v>
      </c>
      <c r="Q13" s="110">
        <v>6891</v>
      </c>
      <c r="R13" s="110" t="s">
        <v>189</v>
      </c>
      <c r="S13" s="110">
        <v>92429</v>
      </c>
      <c r="T13" s="110">
        <v>77566</v>
      </c>
      <c r="U13" s="110">
        <v>7442</v>
      </c>
      <c r="V13" s="110">
        <v>6389</v>
      </c>
      <c r="W13" s="110" t="s">
        <v>189</v>
      </c>
      <c r="X13" s="110">
        <v>98416</v>
      </c>
      <c r="Y13" s="110">
        <v>79680</v>
      </c>
      <c r="Z13" s="110">
        <v>9733</v>
      </c>
      <c r="AA13" s="110">
        <v>8325</v>
      </c>
      <c r="AB13" s="110">
        <v>-678</v>
      </c>
      <c r="AC13" s="30" t="s">
        <v>69</v>
      </c>
      <c r="AD13" s="31"/>
      <c r="AE13" s="18" t="s">
        <v>140</v>
      </c>
    </row>
    <row r="14" spans="1:31" ht="24" x14ac:dyDescent="0.2">
      <c r="A14" s="16" t="s">
        <v>71</v>
      </c>
      <c r="B14" s="17"/>
      <c r="C14" s="18" t="s">
        <v>72</v>
      </c>
      <c r="D14" s="110">
        <v>42280</v>
      </c>
      <c r="E14" s="110">
        <v>36999</v>
      </c>
      <c r="F14" s="110">
        <v>-2201</v>
      </c>
      <c r="G14" s="110">
        <v>-3080</v>
      </c>
      <c r="H14" s="110" t="s">
        <v>185</v>
      </c>
      <c r="I14" s="110">
        <v>31597</v>
      </c>
      <c r="J14" s="110">
        <v>26306</v>
      </c>
      <c r="K14" s="110">
        <v>-2531</v>
      </c>
      <c r="L14" s="110">
        <v>-2760</v>
      </c>
      <c r="M14" s="110" t="s">
        <v>185</v>
      </c>
      <c r="N14" s="110">
        <v>35442</v>
      </c>
      <c r="O14" s="110">
        <v>29423</v>
      </c>
      <c r="P14" s="110">
        <v>-2911</v>
      </c>
      <c r="Q14" s="110">
        <v>-3108</v>
      </c>
      <c r="R14" s="110" t="s">
        <v>185</v>
      </c>
      <c r="S14" s="110">
        <v>40421</v>
      </c>
      <c r="T14" s="110">
        <v>34796</v>
      </c>
      <c r="U14" s="110">
        <v>-2556</v>
      </c>
      <c r="V14" s="110">
        <v>-2884</v>
      </c>
      <c r="W14" s="110" t="s">
        <v>189</v>
      </c>
      <c r="X14" s="110">
        <v>37435</v>
      </c>
      <c r="Y14" s="110">
        <v>31881</v>
      </c>
      <c r="Z14" s="110">
        <v>2550</v>
      </c>
      <c r="AA14" s="110">
        <v>2958</v>
      </c>
      <c r="AB14" s="110" t="s">
        <v>189</v>
      </c>
      <c r="AC14" s="30" t="s">
        <v>73</v>
      </c>
      <c r="AD14" s="31"/>
      <c r="AE14" s="18" t="s">
        <v>74</v>
      </c>
    </row>
    <row r="15" spans="1:31" ht="27.75" customHeight="1" x14ac:dyDescent="0.2">
      <c r="A15" s="16" t="s">
        <v>75</v>
      </c>
      <c r="B15" s="17"/>
      <c r="C15" s="18" t="s">
        <v>141</v>
      </c>
      <c r="D15" s="110">
        <v>29720</v>
      </c>
      <c r="E15" s="110">
        <v>25970</v>
      </c>
      <c r="F15" s="110">
        <v>-2680</v>
      </c>
      <c r="G15" s="110" t="s">
        <v>189</v>
      </c>
      <c r="H15" s="110" t="s">
        <v>189</v>
      </c>
      <c r="I15" s="110">
        <v>30228</v>
      </c>
      <c r="J15" s="110">
        <v>25942</v>
      </c>
      <c r="K15" s="110">
        <v>-2322</v>
      </c>
      <c r="L15" s="110">
        <v>-1576</v>
      </c>
      <c r="M15" s="110" t="s">
        <v>189</v>
      </c>
      <c r="N15" s="110">
        <v>28843</v>
      </c>
      <c r="O15" s="110">
        <v>25468</v>
      </c>
      <c r="P15" s="110">
        <v>-2006</v>
      </c>
      <c r="Q15" s="110" t="s">
        <v>189</v>
      </c>
      <c r="R15" s="110" t="s">
        <v>189</v>
      </c>
      <c r="S15" s="110">
        <v>24960</v>
      </c>
      <c r="T15" s="110">
        <v>21371</v>
      </c>
      <c r="U15" s="110">
        <v>-2028</v>
      </c>
      <c r="V15" s="110">
        <v>-1562</v>
      </c>
      <c r="W15" s="110" t="s">
        <v>185</v>
      </c>
      <c r="X15" s="110">
        <v>28438</v>
      </c>
      <c r="Y15" s="110">
        <v>24688</v>
      </c>
      <c r="Z15" s="110">
        <v>2259</v>
      </c>
      <c r="AA15" s="110">
        <v>1223</v>
      </c>
      <c r="AB15" s="110" t="s">
        <v>189</v>
      </c>
      <c r="AC15" s="30" t="s">
        <v>77</v>
      </c>
      <c r="AD15" s="31"/>
      <c r="AE15" s="18" t="s">
        <v>78</v>
      </c>
    </row>
    <row r="16" spans="1:31" ht="24" x14ac:dyDescent="0.2">
      <c r="A16" s="16" t="s">
        <v>79</v>
      </c>
      <c r="B16" s="17"/>
      <c r="C16" s="18" t="s">
        <v>142</v>
      </c>
      <c r="D16" s="110">
        <v>18250</v>
      </c>
      <c r="E16" s="110">
        <v>17294</v>
      </c>
      <c r="F16" s="110" t="s">
        <v>189</v>
      </c>
      <c r="G16" s="110" t="s">
        <v>189</v>
      </c>
      <c r="H16" s="110" t="s">
        <v>185</v>
      </c>
      <c r="I16" s="110">
        <v>18957</v>
      </c>
      <c r="J16" s="110">
        <v>17353</v>
      </c>
      <c r="K16" s="110" t="s">
        <v>189</v>
      </c>
      <c r="L16" s="110" t="s">
        <v>189</v>
      </c>
      <c r="M16" s="110" t="s">
        <v>185</v>
      </c>
      <c r="N16" s="110">
        <v>19210</v>
      </c>
      <c r="O16" s="110">
        <v>17227</v>
      </c>
      <c r="P16" s="110" t="s">
        <v>189</v>
      </c>
      <c r="Q16" s="110">
        <v>-1649</v>
      </c>
      <c r="R16" s="110" t="s">
        <v>185</v>
      </c>
      <c r="S16" s="110">
        <v>17306</v>
      </c>
      <c r="T16" s="110">
        <v>15653</v>
      </c>
      <c r="U16" s="110" t="s">
        <v>189</v>
      </c>
      <c r="V16" s="110" t="s">
        <v>189</v>
      </c>
      <c r="W16" s="110" t="s">
        <v>185</v>
      </c>
      <c r="X16" s="110">
        <v>18431</v>
      </c>
      <c r="Y16" s="110">
        <v>16882</v>
      </c>
      <c r="Z16" s="110">
        <v>-504</v>
      </c>
      <c r="AA16" s="110">
        <v>-1045</v>
      </c>
      <c r="AB16" s="110" t="s">
        <v>185</v>
      </c>
      <c r="AC16" s="30" t="s">
        <v>81</v>
      </c>
      <c r="AD16" s="31"/>
      <c r="AE16" s="18" t="s">
        <v>82</v>
      </c>
    </row>
    <row r="17" spans="1:31" ht="24" x14ac:dyDescent="0.2">
      <c r="A17" s="16" t="s">
        <v>83</v>
      </c>
      <c r="B17" s="17"/>
      <c r="C17" s="18" t="s">
        <v>143</v>
      </c>
      <c r="D17" s="110">
        <v>11486</v>
      </c>
      <c r="E17" s="110">
        <v>11281</v>
      </c>
      <c r="F17" s="110" t="s">
        <v>189</v>
      </c>
      <c r="G17" s="110" t="s">
        <v>185</v>
      </c>
      <c r="H17" s="110" t="s">
        <v>185</v>
      </c>
      <c r="I17" s="110">
        <v>12361</v>
      </c>
      <c r="J17" s="110">
        <v>11883</v>
      </c>
      <c r="K17" s="110" t="s">
        <v>189</v>
      </c>
      <c r="L17" s="110" t="s">
        <v>189</v>
      </c>
      <c r="M17" s="110" t="s">
        <v>185</v>
      </c>
      <c r="N17" s="110">
        <v>12282</v>
      </c>
      <c r="O17" s="110">
        <v>11861</v>
      </c>
      <c r="P17" s="110" t="s">
        <v>189</v>
      </c>
      <c r="Q17" s="110" t="s">
        <v>189</v>
      </c>
      <c r="R17" s="110" t="s">
        <v>185</v>
      </c>
      <c r="S17" s="110">
        <v>9610</v>
      </c>
      <c r="T17" s="110">
        <v>9373</v>
      </c>
      <c r="U17" s="110" t="s">
        <v>189</v>
      </c>
      <c r="V17" s="110" t="s">
        <v>185</v>
      </c>
      <c r="W17" s="110" t="s">
        <v>185</v>
      </c>
      <c r="X17" s="110">
        <v>11435</v>
      </c>
      <c r="Y17" s="110">
        <v>11100</v>
      </c>
      <c r="Z17" s="110" t="s">
        <v>189</v>
      </c>
      <c r="AA17" s="110" t="s">
        <v>189</v>
      </c>
      <c r="AB17" s="110" t="s">
        <v>185</v>
      </c>
      <c r="AC17" s="30" t="s">
        <v>85</v>
      </c>
      <c r="AD17" s="31"/>
      <c r="AE17" s="18" t="s">
        <v>86</v>
      </c>
    </row>
    <row r="18" spans="1:31" ht="24" x14ac:dyDescent="0.2">
      <c r="A18" s="16" t="s">
        <v>81</v>
      </c>
      <c r="B18" s="17"/>
      <c r="C18" s="18" t="s">
        <v>88</v>
      </c>
      <c r="D18" s="110">
        <v>-2870</v>
      </c>
      <c r="E18" s="110">
        <v>-2585</v>
      </c>
      <c r="F18" s="110" t="s">
        <v>189</v>
      </c>
      <c r="G18" s="110" t="s">
        <v>185</v>
      </c>
      <c r="H18" s="110" t="s">
        <v>185</v>
      </c>
      <c r="I18" s="110">
        <v>-1924</v>
      </c>
      <c r="J18" s="110">
        <v>-1802</v>
      </c>
      <c r="K18" s="110" t="s">
        <v>189</v>
      </c>
      <c r="L18" s="110" t="s">
        <v>185</v>
      </c>
      <c r="M18" s="110" t="s">
        <v>185</v>
      </c>
      <c r="N18" s="110" t="s">
        <v>189</v>
      </c>
      <c r="O18" s="110" t="s">
        <v>189</v>
      </c>
      <c r="P18" s="110" t="s">
        <v>189</v>
      </c>
      <c r="Q18" s="110" t="s">
        <v>185</v>
      </c>
      <c r="R18" s="110" t="s">
        <v>185</v>
      </c>
      <c r="S18" s="110">
        <v>-1951</v>
      </c>
      <c r="T18" s="110">
        <v>-1732</v>
      </c>
      <c r="U18" s="110" t="s">
        <v>189</v>
      </c>
      <c r="V18" s="110" t="s">
        <v>185</v>
      </c>
      <c r="W18" s="110" t="s">
        <v>185</v>
      </c>
      <c r="X18" s="110">
        <v>2051</v>
      </c>
      <c r="Y18" s="110">
        <v>1833</v>
      </c>
      <c r="Z18" s="110" t="s">
        <v>189</v>
      </c>
      <c r="AA18" s="110" t="s">
        <v>185</v>
      </c>
      <c r="AB18" s="110" t="s">
        <v>185</v>
      </c>
      <c r="AC18" s="32" t="s">
        <v>89</v>
      </c>
      <c r="AD18" s="3"/>
      <c r="AE18" s="18" t="s">
        <v>144</v>
      </c>
    </row>
    <row r="19" spans="1:31" ht="36" x14ac:dyDescent="0.2">
      <c r="A19" s="16" t="s">
        <v>91</v>
      </c>
      <c r="B19" s="17"/>
      <c r="C19" s="18" t="s">
        <v>92</v>
      </c>
      <c r="D19" s="110">
        <v>16963</v>
      </c>
      <c r="E19" s="110">
        <v>12964</v>
      </c>
      <c r="F19" s="110" t="s">
        <v>189</v>
      </c>
      <c r="G19" s="110">
        <v>-2545</v>
      </c>
      <c r="H19" s="110" t="s">
        <v>185</v>
      </c>
      <c r="I19" s="110">
        <v>20852</v>
      </c>
      <c r="J19" s="110">
        <v>15126</v>
      </c>
      <c r="K19" s="110">
        <v>-3413</v>
      </c>
      <c r="L19" s="110">
        <v>-2312</v>
      </c>
      <c r="M19" s="110" t="s">
        <v>185</v>
      </c>
      <c r="N19" s="110">
        <v>19189</v>
      </c>
      <c r="O19" s="110">
        <v>14535</v>
      </c>
      <c r="P19" s="110">
        <v>-2980</v>
      </c>
      <c r="Q19" s="110">
        <v>-1673</v>
      </c>
      <c r="R19" s="110" t="s">
        <v>185</v>
      </c>
      <c r="S19" s="110">
        <v>16683</v>
      </c>
      <c r="T19" s="110">
        <v>12733</v>
      </c>
      <c r="U19" s="110">
        <v>-2109</v>
      </c>
      <c r="V19" s="110">
        <v>-1840</v>
      </c>
      <c r="W19" s="110" t="s">
        <v>185</v>
      </c>
      <c r="X19" s="110">
        <v>18422</v>
      </c>
      <c r="Y19" s="110">
        <v>13840</v>
      </c>
      <c r="Z19" s="110">
        <v>2489</v>
      </c>
      <c r="AA19" s="110">
        <v>2093</v>
      </c>
      <c r="AB19" s="110" t="s">
        <v>185</v>
      </c>
      <c r="AC19" s="32" t="s">
        <v>93</v>
      </c>
      <c r="AD19" s="31"/>
      <c r="AE19" s="18" t="s">
        <v>94</v>
      </c>
    </row>
    <row r="20" spans="1:31" ht="27" customHeight="1" x14ac:dyDescent="0.2">
      <c r="A20" s="16" t="s">
        <v>95</v>
      </c>
      <c r="B20" s="17"/>
      <c r="C20" s="18" t="s">
        <v>96</v>
      </c>
      <c r="D20" s="110">
        <v>18030</v>
      </c>
      <c r="E20" s="110">
        <v>16283</v>
      </c>
      <c r="F20" s="110" t="s">
        <v>189</v>
      </c>
      <c r="G20" s="110" t="s">
        <v>189</v>
      </c>
      <c r="H20" s="110" t="s">
        <v>185</v>
      </c>
      <c r="I20" s="110">
        <v>19975</v>
      </c>
      <c r="J20" s="110">
        <v>18576</v>
      </c>
      <c r="K20" s="110" t="s">
        <v>185</v>
      </c>
      <c r="L20" s="110" t="s">
        <v>189</v>
      </c>
      <c r="M20" s="110" t="s">
        <v>185</v>
      </c>
      <c r="N20" s="110">
        <v>17366</v>
      </c>
      <c r="O20" s="110">
        <v>16455</v>
      </c>
      <c r="P20" s="110" t="s">
        <v>189</v>
      </c>
      <c r="Q20" s="110" t="s">
        <v>189</v>
      </c>
      <c r="R20" s="110" t="s">
        <v>185</v>
      </c>
      <c r="S20" s="110">
        <v>18031</v>
      </c>
      <c r="T20" s="110">
        <v>16588</v>
      </c>
      <c r="U20" s="110" t="s">
        <v>189</v>
      </c>
      <c r="V20" s="110" t="s">
        <v>189</v>
      </c>
      <c r="W20" s="110" t="s">
        <v>185</v>
      </c>
      <c r="X20" s="110">
        <v>18351</v>
      </c>
      <c r="Y20" s="110">
        <v>16975</v>
      </c>
      <c r="Z20" s="110" t="s">
        <v>189</v>
      </c>
      <c r="AA20" s="110">
        <v>-1084</v>
      </c>
      <c r="AB20" s="110" t="s">
        <v>185</v>
      </c>
      <c r="AC20" s="32" t="s">
        <v>97</v>
      </c>
      <c r="AD20" s="31"/>
      <c r="AE20" s="18" t="s">
        <v>98</v>
      </c>
    </row>
    <row r="21" spans="1:31" ht="48" x14ac:dyDescent="0.2">
      <c r="A21" s="16" t="s">
        <v>99</v>
      </c>
      <c r="B21" s="17"/>
      <c r="C21" s="18" t="s">
        <v>100</v>
      </c>
      <c r="D21" s="110">
        <v>47270</v>
      </c>
      <c r="E21" s="110">
        <v>47270</v>
      </c>
      <c r="F21" s="110" t="s">
        <v>185</v>
      </c>
      <c r="G21" s="110" t="s">
        <v>185</v>
      </c>
      <c r="H21" s="110" t="s">
        <v>185</v>
      </c>
      <c r="I21" s="110">
        <v>46831</v>
      </c>
      <c r="J21" s="110">
        <v>46831</v>
      </c>
      <c r="K21" s="110" t="s">
        <v>185</v>
      </c>
      <c r="L21" s="110" t="s">
        <v>185</v>
      </c>
      <c r="M21" s="110" t="s">
        <v>185</v>
      </c>
      <c r="N21" s="110">
        <v>52378</v>
      </c>
      <c r="O21" s="110">
        <v>52378</v>
      </c>
      <c r="P21" s="110" t="s">
        <v>185</v>
      </c>
      <c r="Q21" s="110" t="s">
        <v>185</v>
      </c>
      <c r="R21" s="110" t="s">
        <v>185</v>
      </c>
      <c r="S21" s="110">
        <v>52114</v>
      </c>
      <c r="T21" s="110">
        <v>52114</v>
      </c>
      <c r="U21" s="110" t="s">
        <v>185</v>
      </c>
      <c r="V21" s="110" t="s">
        <v>185</v>
      </c>
      <c r="W21" s="110" t="s">
        <v>185</v>
      </c>
      <c r="X21" s="110">
        <v>49648</v>
      </c>
      <c r="Y21" s="110">
        <v>49648</v>
      </c>
      <c r="Z21" s="110" t="s">
        <v>185</v>
      </c>
      <c r="AA21" s="110" t="s">
        <v>185</v>
      </c>
      <c r="AB21" s="110" t="s">
        <v>185</v>
      </c>
      <c r="AC21" s="30" t="s">
        <v>101</v>
      </c>
      <c r="AD21" s="31"/>
      <c r="AE21" s="18" t="s">
        <v>145</v>
      </c>
    </row>
    <row r="22" spans="1:31" x14ac:dyDescent="0.2">
      <c r="A22" s="16" t="s">
        <v>103</v>
      </c>
      <c r="B22" s="17"/>
      <c r="C22" s="18" t="s">
        <v>104</v>
      </c>
      <c r="D22" s="110">
        <v>44735</v>
      </c>
      <c r="E22" s="110">
        <v>44559</v>
      </c>
      <c r="F22" s="110" t="s">
        <v>185</v>
      </c>
      <c r="G22" s="110" t="s">
        <v>189</v>
      </c>
      <c r="H22" s="110" t="s">
        <v>185</v>
      </c>
      <c r="I22" s="110">
        <v>43611</v>
      </c>
      <c r="J22" s="110">
        <v>43015</v>
      </c>
      <c r="K22" s="110" t="s">
        <v>189</v>
      </c>
      <c r="L22" s="110" t="s">
        <v>189</v>
      </c>
      <c r="M22" s="110" t="s">
        <v>185</v>
      </c>
      <c r="N22" s="110">
        <v>44913</v>
      </c>
      <c r="O22" s="110">
        <v>44364</v>
      </c>
      <c r="P22" s="110" t="s">
        <v>189</v>
      </c>
      <c r="Q22" s="110" t="s">
        <v>189</v>
      </c>
      <c r="R22" s="110" t="s">
        <v>185</v>
      </c>
      <c r="S22" s="110">
        <v>42090</v>
      </c>
      <c r="T22" s="110">
        <v>41655</v>
      </c>
      <c r="U22" s="110" t="s">
        <v>189</v>
      </c>
      <c r="V22" s="110" t="s">
        <v>189</v>
      </c>
      <c r="W22" s="110" t="s">
        <v>185</v>
      </c>
      <c r="X22" s="110">
        <v>43837</v>
      </c>
      <c r="Y22" s="110">
        <v>43398</v>
      </c>
      <c r="Z22" s="110" t="s">
        <v>189</v>
      </c>
      <c r="AA22" s="110" t="s">
        <v>189</v>
      </c>
      <c r="AB22" s="110" t="s">
        <v>185</v>
      </c>
      <c r="AC22" s="30" t="s">
        <v>105</v>
      </c>
      <c r="AD22" s="31"/>
      <c r="AE22" s="18" t="s">
        <v>106</v>
      </c>
    </row>
    <row r="23" spans="1:31" ht="24" x14ac:dyDescent="0.2">
      <c r="A23" s="16" t="s">
        <v>107</v>
      </c>
      <c r="B23" s="17"/>
      <c r="C23" s="18" t="s">
        <v>146</v>
      </c>
      <c r="D23" s="110">
        <v>48182</v>
      </c>
      <c r="E23" s="110">
        <v>44935</v>
      </c>
      <c r="F23" s="110">
        <v>-3135</v>
      </c>
      <c r="G23" s="110" t="s">
        <v>189</v>
      </c>
      <c r="H23" s="110" t="s">
        <v>185</v>
      </c>
      <c r="I23" s="110">
        <v>42426</v>
      </c>
      <c r="J23" s="110">
        <v>39540</v>
      </c>
      <c r="K23" s="110">
        <v>-2886</v>
      </c>
      <c r="L23" s="110" t="s">
        <v>185</v>
      </c>
      <c r="M23" s="110" t="s">
        <v>185</v>
      </c>
      <c r="N23" s="110">
        <v>43968</v>
      </c>
      <c r="O23" s="110">
        <v>42257</v>
      </c>
      <c r="P23" s="110" t="s">
        <v>189</v>
      </c>
      <c r="Q23" s="110" t="s">
        <v>189</v>
      </c>
      <c r="R23" s="110" t="s">
        <v>185</v>
      </c>
      <c r="S23" s="110">
        <v>49036</v>
      </c>
      <c r="T23" s="110">
        <v>47320</v>
      </c>
      <c r="U23" s="110">
        <v>-1623</v>
      </c>
      <c r="V23" s="110" t="s">
        <v>189</v>
      </c>
      <c r="W23" s="110" t="s">
        <v>185</v>
      </c>
      <c r="X23" s="110">
        <v>45903</v>
      </c>
      <c r="Y23" s="110">
        <v>43513</v>
      </c>
      <c r="Z23" s="110">
        <v>2284</v>
      </c>
      <c r="AA23" s="110" t="s">
        <v>189</v>
      </c>
      <c r="AB23" s="110" t="s">
        <v>185</v>
      </c>
      <c r="AC23" s="30" t="s">
        <v>109</v>
      </c>
      <c r="AD23" s="31"/>
      <c r="AE23" s="18" t="s">
        <v>110</v>
      </c>
    </row>
    <row r="24" spans="1:31" ht="24" x14ac:dyDescent="0.2">
      <c r="A24" s="16" t="s">
        <v>111</v>
      </c>
      <c r="B24" s="17"/>
      <c r="C24" s="18" t="s">
        <v>112</v>
      </c>
      <c r="D24" s="110">
        <v>15471</v>
      </c>
      <c r="E24" s="110">
        <v>14828</v>
      </c>
      <c r="F24" s="110" t="s">
        <v>189</v>
      </c>
      <c r="G24" s="110" t="s">
        <v>189</v>
      </c>
      <c r="H24" s="110" t="s">
        <v>185</v>
      </c>
      <c r="I24" s="110">
        <v>16622</v>
      </c>
      <c r="J24" s="110">
        <v>15799</v>
      </c>
      <c r="K24" s="110" t="s">
        <v>189</v>
      </c>
      <c r="L24" s="110" t="s">
        <v>189</v>
      </c>
      <c r="M24" s="110" t="s">
        <v>185</v>
      </c>
      <c r="N24" s="110">
        <v>16466</v>
      </c>
      <c r="O24" s="110">
        <v>15834</v>
      </c>
      <c r="P24" s="110" t="s">
        <v>185</v>
      </c>
      <c r="Q24" s="110" t="s">
        <v>189</v>
      </c>
      <c r="R24" s="110" t="s">
        <v>185</v>
      </c>
      <c r="S24" s="110">
        <v>16441</v>
      </c>
      <c r="T24" s="110">
        <v>15339</v>
      </c>
      <c r="U24" s="110" t="s">
        <v>189</v>
      </c>
      <c r="V24" s="110" t="s">
        <v>189</v>
      </c>
      <c r="W24" s="110" t="s">
        <v>185</v>
      </c>
      <c r="X24" s="110">
        <v>16250</v>
      </c>
      <c r="Y24" s="110">
        <v>15450</v>
      </c>
      <c r="Z24" s="110" t="s">
        <v>189</v>
      </c>
      <c r="AA24" s="110">
        <v>-613</v>
      </c>
      <c r="AB24" s="110" t="s">
        <v>185</v>
      </c>
      <c r="AC24" s="30" t="s">
        <v>113</v>
      </c>
      <c r="AD24" s="31"/>
      <c r="AE24" s="18" t="s">
        <v>114</v>
      </c>
    </row>
    <row r="25" spans="1:31" x14ac:dyDescent="0.2">
      <c r="A25" s="16" t="s">
        <v>147</v>
      </c>
      <c r="B25" s="17"/>
      <c r="C25" s="18" t="s">
        <v>115</v>
      </c>
      <c r="D25" s="110">
        <v>12442</v>
      </c>
      <c r="E25" s="110">
        <v>7297</v>
      </c>
      <c r="F25" s="110" t="s">
        <v>189</v>
      </c>
      <c r="G25" s="110">
        <v>-4415</v>
      </c>
      <c r="H25" s="110" t="s">
        <v>189</v>
      </c>
      <c r="I25" s="110">
        <v>12272</v>
      </c>
      <c r="J25" s="110">
        <v>6353</v>
      </c>
      <c r="K25" s="110" t="s">
        <v>189</v>
      </c>
      <c r="L25" s="110">
        <v>5555</v>
      </c>
      <c r="M25" s="110" t="s">
        <v>189</v>
      </c>
      <c r="N25" s="110">
        <v>14270</v>
      </c>
      <c r="O25" s="110">
        <v>9201</v>
      </c>
      <c r="P25" s="110" t="s">
        <v>189</v>
      </c>
      <c r="Q25" s="110">
        <v>-4473</v>
      </c>
      <c r="R25" s="110" t="s">
        <v>189</v>
      </c>
      <c r="S25" s="110">
        <v>13530</v>
      </c>
      <c r="T25" s="110">
        <v>8149</v>
      </c>
      <c r="U25" s="110" t="s">
        <v>189</v>
      </c>
      <c r="V25" s="110">
        <v>-4348</v>
      </c>
      <c r="W25" s="110" t="s">
        <v>189</v>
      </c>
      <c r="X25" s="110">
        <v>13129</v>
      </c>
      <c r="Y25" s="110">
        <v>7750</v>
      </c>
      <c r="Z25" s="110">
        <v>-540</v>
      </c>
      <c r="AA25" s="110">
        <v>4698</v>
      </c>
      <c r="AB25" s="110" t="s">
        <v>189</v>
      </c>
      <c r="AC25" s="30" t="s">
        <v>116</v>
      </c>
      <c r="AD25" s="31"/>
      <c r="AE25" s="18" t="s">
        <v>117</v>
      </c>
    </row>
    <row r="26" spans="1:31" ht="86.25" customHeight="1" x14ac:dyDescent="0.2">
      <c r="A26" s="16" t="s">
        <v>118</v>
      </c>
      <c r="B26" s="3"/>
      <c r="C26" s="18" t="s">
        <v>148</v>
      </c>
      <c r="D26" s="110" t="s">
        <v>189</v>
      </c>
      <c r="E26" s="110" t="s">
        <v>189</v>
      </c>
      <c r="F26" s="110" t="s">
        <v>185</v>
      </c>
      <c r="G26" s="110" t="s">
        <v>185</v>
      </c>
      <c r="H26" s="110" t="s">
        <v>185</v>
      </c>
      <c r="I26" s="110" t="s">
        <v>189</v>
      </c>
      <c r="J26" s="110" t="s">
        <v>189</v>
      </c>
      <c r="K26" s="110" t="s">
        <v>185</v>
      </c>
      <c r="L26" s="110" t="s">
        <v>189</v>
      </c>
      <c r="M26" s="110" t="s">
        <v>185</v>
      </c>
      <c r="N26" s="110" t="s">
        <v>189</v>
      </c>
      <c r="O26" s="110" t="s">
        <v>189</v>
      </c>
      <c r="P26" s="110" t="s">
        <v>185</v>
      </c>
      <c r="Q26" s="110" t="s">
        <v>185</v>
      </c>
      <c r="R26" s="110" t="s">
        <v>185</v>
      </c>
      <c r="S26" s="110" t="s">
        <v>189</v>
      </c>
      <c r="T26" s="110" t="s">
        <v>189</v>
      </c>
      <c r="U26" s="110" t="s">
        <v>185</v>
      </c>
      <c r="V26" s="110" t="s">
        <v>185</v>
      </c>
      <c r="W26" s="110" t="s">
        <v>185</v>
      </c>
      <c r="X26" s="110" t="s">
        <v>189</v>
      </c>
      <c r="Y26" s="110" t="s">
        <v>189</v>
      </c>
      <c r="Z26" s="110" t="s">
        <v>185</v>
      </c>
      <c r="AA26" s="110" t="s">
        <v>189</v>
      </c>
      <c r="AB26" s="110" t="s">
        <v>185</v>
      </c>
      <c r="AC26" s="30" t="s">
        <v>120</v>
      </c>
      <c r="AD26" s="33"/>
      <c r="AE26" s="18" t="s">
        <v>149</v>
      </c>
    </row>
    <row r="27" spans="1:31" ht="36" customHeight="1" x14ac:dyDescent="0.2">
      <c r="A27" s="19" t="s">
        <v>122</v>
      </c>
      <c r="B27" s="20"/>
      <c r="C27" s="21" t="s">
        <v>150</v>
      </c>
      <c r="D27" s="110" t="s">
        <v>189</v>
      </c>
      <c r="E27" s="110" t="s">
        <v>189</v>
      </c>
      <c r="F27" s="110" t="s">
        <v>185</v>
      </c>
      <c r="G27" s="110" t="s">
        <v>185</v>
      </c>
      <c r="H27" s="110" t="s">
        <v>185</v>
      </c>
      <c r="I27" s="110" t="s">
        <v>189</v>
      </c>
      <c r="J27" s="110" t="s">
        <v>189</v>
      </c>
      <c r="K27" s="110" t="s">
        <v>185</v>
      </c>
      <c r="L27" s="110" t="s">
        <v>185</v>
      </c>
      <c r="M27" s="110" t="s">
        <v>185</v>
      </c>
      <c r="N27" s="110" t="s">
        <v>189</v>
      </c>
      <c r="O27" s="110" t="s">
        <v>189</v>
      </c>
      <c r="P27" s="110" t="s">
        <v>185</v>
      </c>
      <c r="Q27" s="110" t="s">
        <v>185</v>
      </c>
      <c r="R27" s="110" t="s">
        <v>185</v>
      </c>
      <c r="S27" s="110">
        <v>-1559</v>
      </c>
      <c r="T27" s="110">
        <v>-1559</v>
      </c>
      <c r="U27" s="110" t="s">
        <v>185</v>
      </c>
      <c r="V27" s="110" t="s">
        <v>185</v>
      </c>
      <c r="W27" s="110" t="s">
        <v>185</v>
      </c>
      <c r="X27" s="110">
        <v>1114</v>
      </c>
      <c r="Y27" s="110">
        <v>1114</v>
      </c>
      <c r="Z27" s="110" t="s">
        <v>185</v>
      </c>
      <c r="AA27" s="110" t="s">
        <v>185</v>
      </c>
      <c r="AB27" s="110" t="s">
        <v>185</v>
      </c>
      <c r="AC27" s="34" t="s">
        <v>124</v>
      </c>
      <c r="AD27" s="35"/>
      <c r="AE27" s="21" t="s">
        <v>125</v>
      </c>
    </row>
    <row r="28" spans="1:31" s="40" customFormat="1" ht="11.25" x14ac:dyDescent="0.2">
      <c r="A28" s="131" t="s">
        <v>33</v>
      </c>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row>
    <row r="29" spans="1:31" s="40" customFormat="1" ht="11.25" x14ac:dyDescent="0.2">
      <c r="A29" s="131" t="s">
        <v>34</v>
      </c>
      <c r="B29" s="131"/>
      <c r="C29" s="131"/>
      <c r="D29" s="131"/>
      <c r="E29" s="131"/>
      <c r="F29" s="131"/>
      <c r="G29" s="131"/>
      <c r="H29" s="131"/>
      <c r="I29" s="131"/>
      <c r="J29" s="131"/>
      <c r="K29" s="131"/>
      <c r="L29" s="131"/>
      <c r="M29" s="131"/>
      <c r="N29" s="131"/>
      <c r="O29" s="131"/>
      <c r="P29" s="131"/>
      <c r="Q29" s="131"/>
      <c r="R29" s="131"/>
      <c r="S29" s="131"/>
      <c r="T29" s="131"/>
      <c r="U29" s="131"/>
      <c r="V29" s="131"/>
      <c r="W29" s="131"/>
      <c r="X29" s="131"/>
      <c r="Y29" s="131"/>
      <c r="Z29" s="131"/>
      <c r="AA29" s="131"/>
      <c r="AB29" s="131"/>
      <c r="AC29" s="131"/>
      <c r="AD29" s="131"/>
      <c r="AE29" s="131"/>
    </row>
    <row r="30" spans="1:31" s="40" customFormat="1" ht="11.25" x14ac:dyDescent="0.2">
      <c r="A30" s="131" t="s">
        <v>35</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row>
  </sheetData>
  <mergeCells count="17">
    <mergeCell ref="A30:AE30"/>
    <mergeCell ref="A28:AE28"/>
    <mergeCell ref="A29:AE29"/>
    <mergeCell ref="S3:W3"/>
    <mergeCell ref="D4:D5"/>
    <mergeCell ref="AD4:AE5"/>
    <mergeCell ref="A3:C5"/>
    <mergeCell ref="N4:N5"/>
    <mergeCell ref="S4:S5"/>
    <mergeCell ref="X4:X5"/>
    <mergeCell ref="I4:I5"/>
    <mergeCell ref="A1:AE1"/>
    <mergeCell ref="A2:AE2"/>
    <mergeCell ref="D3:H3"/>
    <mergeCell ref="I3:M3"/>
    <mergeCell ref="N3:R3"/>
    <mergeCell ref="X3:AB3"/>
  </mergeCells>
  <pageMargins left="0.7" right="0.7" top="0.75" bottom="0.75" header="0.3" footer="0.3"/>
  <pageSetup paperSize="9" scale="92" orientation="portrait"/>
  <ignoredErrors>
    <ignoredError sqref="A10:C11 A9:C9 AC9:AE9 AC10:AE11 AC24:AE26 AC21:AE22 AC16:AE18 AC13:AE13 AC27:AE27 A27:C27 AC23:AE23 A23:C23 A24:C26 AC20:AE20 A20:C20 AC19:AE19 A19:C19 A21:C22 AC15:AE15 A15:C15 AC14:AE14 A14:C14 A16:C18 AC12:AE12 A12:C12 A13:C13"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85367F-50E8-41D7-B960-26C013400910}">
  <dimension ref="A1:Q34"/>
  <sheetViews>
    <sheetView zoomScaleNormal="100" workbookViewId="0">
      <selection activeCell="V11" sqref="V11"/>
    </sheetView>
  </sheetViews>
  <sheetFormatPr defaultColWidth="8.85546875" defaultRowHeight="12" x14ac:dyDescent="0.2"/>
  <cols>
    <col min="1" max="1" width="18.5703125" style="1" customWidth="1"/>
    <col min="2" max="8" width="8.7109375" style="3" customWidth="1"/>
    <col min="9" max="9" width="9.28515625" style="4" customWidth="1"/>
    <col min="10" max="10" width="11.28515625" style="4" customWidth="1"/>
    <col min="11" max="16" width="8.85546875" style="1"/>
    <col min="17" max="17" width="29.28515625" style="1" customWidth="1"/>
    <col min="18" max="16384" width="8.85546875" style="1"/>
  </cols>
  <sheetData>
    <row r="1" spans="1:17" s="113" customFormat="1" ht="15" customHeight="1" x14ac:dyDescent="0.2">
      <c r="A1" s="182" t="s">
        <v>204</v>
      </c>
      <c r="B1" s="182"/>
      <c r="C1" s="182"/>
      <c r="D1" s="182"/>
      <c r="E1" s="182"/>
      <c r="F1" s="182"/>
      <c r="G1" s="182"/>
      <c r="H1" s="182"/>
      <c r="I1" s="182"/>
      <c r="J1" s="182"/>
      <c r="K1" s="182"/>
      <c r="L1" s="182"/>
      <c r="M1" s="182"/>
      <c r="N1" s="182"/>
      <c r="O1" s="182"/>
      <c r="P1" s="182"/>
      <c r="Q1" s="182"/>
    </row>
    <row r="2" spans="1:17" s="113" customFormat="1" ht="15" customHeight="1" x14ac:dyDescent="0.2">
      <c r="A2" s="150" t="s">
        <v>225</v>
      </c>
      <c r="B2" s="150"/>
      <c r="C2" s="150"/>
      <c r="D2" s="150"/>
      <c r="E2" s="150"/>
      <c r="F2" s="150"/>
      <c r="G2" s="150"/>
      <c r="H2" s="150"/>
      <c r="I2" s="150"/>
      <c r="J2" s="150"/>
      <c r="K2" s="150"/>
      <c r="L2" s="150"/>
      <c r="M2" s="150"/>
      <c r="N2" s="150"/>
      <c r="O2" s="150"/>
      <c r="P2" s="150"/>
      <c r="Q2" s="150"/>
    </row>
    <row r="3" spans="1:17" ht="24" customHeight="1" x14ac:dyDescent="0.2">
      <c r="A3" s="148" t="s">
        <v>151</v>
      </c>
      <c r="B3" s="143" t="s">
        <v>18</v>
      </c>
      <c r="C3" s="146"/>
      <c r="D3" s="146"/>
      <c r="E3" s="146"/>
      <c r="F3" s="146"/>
      <c r="G3" s="145" t="s">
        <v>19</v>
      </c>
      <c r="H3" s="147"/>
      <c r="I3" s="147"/>
      <c r="J3" s="147"/>
      <c r="K3" s="147"/>
      <c r="L3" s="144" t="s">
        <v>20</v>
      </c>
      <c r="M3" s="145"/>
      <c r="N3" s="145"/>
      <c r="O3" s="145"/>
      <c r="P3" s="145"/>
    </row>
    <row r="4" spans="1:17" ht="26.25" customHeight="1" x14ac:dyDescent="0.2">
      <c r="A4" s="183"/>
      <c r="B4" s="82" t="s">
        <v>190</v>
      </c>
      <c r="C4" s="83" t="s">
        <v>191</v>
      </c>
      <c r="D4" s="83" t="s">
        <v>192</v>
      </c>
      <c r="E4" s="83" t="s">
        <v>193</v>
      </c>
      <c r="F4" s="84">
        <v>2020</v>
      </c>
      <c r="G4" s="82" t="s">
        <v>190</v>
      </c>
      <c r="H4" s="83" t="s">
        <v>191</v>
      </c>
      <c r="I4" s="83" t="s">
        <v>192</v>
      </c>
      <c r="J4" s="83" t="s">
        <v>193</v>
      </c>
      <c r="K4" s="84">
        <v>2020</v>
      </c>
      <c r="L4" s="82" t="s">
        <v>190</v>
      </c>
      <c r="M4" s="83" t="s">
        <v>191</v>
      </c>
      <c r="N4" s="83" t="s">
        <v>192</v>
      </c>
      <c r="O4" s="83" t="s">
        <v>193</v>
      </c>
      <c r="P4" s="84">
        <v>2020</v>
      </c>
    </row>
    <row r="5" spans="1:17" ht="16.5" customHeight="1" x14ac:dyDescent="0.2">
      <c r="A5" s="153" t="s">
        <v>22</v>
      </c>
      <c r="B5" s="153"/>
      <c r="C5" s="153"/>
      <c r="D5" s="153"/>
      <c r="E5" s="153"/>
      <c r="F5" s="153"/>
      <c r="G5" s="153"/>
      <c r="H5" s="153"/>
      <c r="I5" s="153"/>
      <c r="J5" s="153"/>
      <c r="K5" s="153"/>
      <c r="L5" s="153"/>
      <c r="M5" s="153"/>
      <c r="N5" s="153"/>
      <c r="O5" s="153"/>
      <c r="P5" s="153"/>
      <c r="Q5" s="153"/>
    </row>
    <row r="6" spans="1:17" s="2" customFormat="1" ht="17.25" customHeight="1" x14ac:dyDescent="0.2">
      <c r="A6" s="6" t="s">
        <v>4</v>
      </c>
      <c r="B6" s="111">
        <v>856456</v>
      </c>
      <c r="C6" s="111">
        <v>843389</v>
      </c>
      <c r="D6" s="111">
        <v>831798</v>
      </c>
      <c r="E6" s="111">
        <v>825685</v>
      </c>
      <c r="F6" s="111">
        <v>839332</v>
      </c>
      <c r="G6" s="111">
        <v>717212</v>
      </c>
      <c r="H6" s="111">
        <v>702251</v>
      </c>
      <c r="I6" s="111">
        <v>700010</v>
      </c>
      <c r="J6" s="111">
        <v>695457</v>
      </c>
      <c r="K6" s="111">
        <v>703733</v>
      </c>
      <c r="L6" s="111">
        <v>139244</v>
      </c>
      <c r="M6" s="111">
        <v>141138</v>
      </c>
      <c r="N6" s="111">
        <v>131788</v>
      </c>
      <c r="O6" s="111">
        <v>130228</v>
      </c>
      <c r="P6" s="111">
        <v>135600</v>
      </c>
      <c r="Q6" s="80" t="s">
        <v>5</v>
      </c>
    </row>
    <row r="7" spans="1:17" ht="13.5" customHeight="1" x14ac:dyDescent="0.2">
      <c r="A7" s="7" t="s">
        <v>152</v>
      </c>
      <c r="B7" s="110">
        <v>5462</v>
      </c>
      <c r="C7" s="110">
        <v>6276</v>
      </c>
      <c r="D7" s="110">
        <v>5092</v>
      </c>
      <c r="E7" s="110">
        <v>5337</v>
      </c>
      <c r="F7" s="110">
        <v>5542</v>
      </c>
      <c r="G7" s="110">
        <v>-4073</v>
      </c>
      <c r="H7" s="110">
        <v>-4696</v>
      </c>
      <c r="I7" s="110">
        <v>-4150</v>
      </c>
      <c r="J7" s="110">
        <v>-4403</v>
      </c>
      <c r="K7" s="110">
        <v>4331</v>
      </c>
      <c r="L7" s="110" t="s">
        <v>189</v>
      </c>
      <c r="M7" s="110">
        <v>-1580</v>
      </c>
      <c r="N7" s="110" t="s">
        <v>189</v>
      </c>
      <c r="O7" s="110" t="s">
        <v>189</v>
      </c>
      <c r="P7" s="110">
        <v>1211</v>
      </c>
      <c r="Q7" s="81" t="s">
        <v>153</v>
      </c>
    </row>
    <row r="8" spans="1:17" ht="24" customHeight="1" x14ac:dyDescent="0.2">
      <c r="A8" s="7" t="s">
        <v>154</v>
      </c>
      <c r="B8" s="110">
        <v>17663</v>
      </c>
      <c r="C8" s="110">
        <v>18604</v>
      </c>
      <c r="D8" s="110">
        <v>15344</v>
      </c>
      <c r="E8" s="110">
        <v>13067</v>
      </c>
      <c r="F8" s="110">
        <v>16169</v>
      </c>
      <c r="G8" s="110">
        <v>14715</v>
      </c>
      <c r="H8" s="110">
        <v>14611</v>
      </c>
      <c r="I8" s="110">
        <v>12946</v>
      </c>
      <c r="J8" s="110">
        <v>11742</v>
      </c>
      <c r="K8" s="110">
        <v>13503</v>
      </c>
      <c r="L8" s="110">
        <v>-2948</v>
      </c>
      <c r="M8" s="110">
        <v>-3993</v>
      </c>
      <c r="N8" s="110">
        <v>-2397</v>
      </c>
      <c r="O8" s="110" t="s">
        <v>189</v>
      </c>
      <c r="P8" s="110">
        <v>2666</v>
      </c>
      <c r="Q8" s="81" t="s">
        <v>155</v>
      </c>
    </row>
    <row r="9" spans="1:17" ht="22.5" customHeight="1" x14ac:dyDescent="0.2">
      <c r="A9" s="7" t="s">
        <v>156</v>
      </c>
      <c r="B9" s="110">
        <v>134374</v>
      </c>
      <c r="C9" s="110">
        <v>144683</v>
      </c>
      <c r="D9" s="110">
        <v>131745</v>
      </c>
      <c r="E9" s="110">
        <v>124724</v>
      </c>
      <c r="F9" s="110">
        <v>133882</v>
      </c>
      <c r="G9" s="110">
        <v>105133</v>
      </c>
      <c r="H9" s="110">
        <v>110844</v>
      </c>
      <c r="I9" s="110">
        <v>103277</v>
      </c>
      <c r="J9" s="110">
        <v>96755</v>
      </c>
      <c r="K9" s="110">
        <v>104002</v>
      </c>
      <c r="L9" s="110">
        <v>29240</v>
      </c>
      <c r="M9" s="110">
        <v>33840</v>
      </c>
      <c r="N9" s="110">
        <v>28468</v>
      </c>
      <c r="O9" s="110">
        <v>27969</v>
      </c>
      <c r="P9" s="110">
        <v>29879</v>
      </c>
      <c r="Q9" s="81" t="s">
        <v>157</v>
      </c>
    </row>
    <row r="10" spans="1:17" ht="22.5" customHeight="1" x14ac:dyDescent="0.2">
      <c r="A10" s="7" t="s">
        <v>158</v>
      </c>
      <c r="B10" s="110">
        <v>71388</v>
      </c>
      <c r="C10" s="110">
        <v>62863</v>
      </c>
      <c r="D10" s="110">
        <v>61890</v>
      </c>
      <c r="E10" s="110">
        <v>58290</v>
      </c>
      <c r="F10" s="110">
        <v>63608</v>
      </c>
      <c r="G10" s="110">
        <v>61978</v>
      </c>
      <c r="H10" s="110">
        <v>52830</v>
      </c>
      <c r="I10" s="110">
        <v>51654</v>
      </c>
      <c r="J10" s="110">
        <v>47651</v>
      </c>
      <c r="K10" s="110">
        <v>53528</v>
      </c>
      <c r="L10" s="110">
        <v>9411</v>
      </c>
      <c r="M10" s="110">
        <v>10033</v>
      </c>
      <c r="N10" s="110">
        <v>10236</v>
      </c>
      <c r="O10" s="110">
        <v>10639</v>
      </c>
      <c r="P10" s="110">
        <v>10080</v>
      </c>
      <c r="Q10" s="81" t="s">
        <v>159</v>
      </c>
    </row>
    <row r="11" spans="1:17" ht="22.5" customHeight="1" x14ac:dyDescent="0.2">
      <c r="A11" s="7" t="s">
        <v>160</v>
      </c>
      <c r="B11" s="110">
        <v>391047</v>
      </c>
      <c r="C11" s="110">
        <v>380812</v>
      </c>
      <c r="D11" s="110">
        <v>382419</v>
      </c>
      <c r="E11" s="110">
        <v>392193</v>
      </c>
      <c r="F11" s="110">
        <v>386618</v>
      </c>
      <c r="G11" s="110">
        <v>326910</v>
      </c>
      <c r="H11" s="110">
        <v>316985</v>
      </c>
      <c r="I11" s="110">
        <v>319993</v>
      </c>
      <c r="J11" s="110">
        <v>329013</v>
      </c>
      <c r="K11" s="110">
        <v>323225</v>
      </c>
      <c r="L11" s="110">
        <v>64137</v>
      </c>
      <c r="M11" s="110">
        <v>63827</v>
      </c>
      <c r="N11" s="110">
        <v>62426</v>
      </c>
      <c r="O11" s="110">
        <v>63180</v>
      </c>
      <c r="P11" s="110">
        <v>63392</v>
      </c>
      <c r="Q11" s="81" t="s">
        <v>161</v>
      </c>
    </row>
    <row r="12" spans="1:17" ht="25.5" customHeight="1" x14ac:dyDescent="0.2">
      <c r="A12" s="7" t="s">
        <v>162</v>
      </c>
      <c r="B12" s="110">
        <v>18233</v>
      </c>
      <c r="C12" s="110">
        <v>19053</v>
      </c>
      <c r="D12" s="110">
        <v>17610</v>
      </c>
      <c r="E12" s="110">
        <v>17123</v>
      </c>
      <c r="F12" s="110">
        <v>18005</v>
      </c>
      <c r="G12" s="110">
        <v>16286</v>
      </c>
      <c r="H12" s="110">
        <v>16449</v>
      </c>
      <c r="I12" s="110">
        <v>15676</v>
      </c>
      <c r="J12" s="110">
        <v>16102</v>
      </c>
      <c r="K12" s="110">
        <v>16128</v>
      </c>
      <c r="L12" s="110">
        <v>-1947</v>
      </c>
      <c r="M12" s="110">
        <v>-2603</v>
      </c>
      <c r="N12" s="110">
        <v>-1934</v>
      </c>
      <c r="O12" s="110" t="s">
        <v>189</v>
      </c>
      <c r="P12" s="110">
        <v>1876</v>
      </c>
      <c r="Q12" s="81" t="s">
        <v>163</v>
      </c>
    </row>
    <row r="13" spans="1:17" ht="25.5" customHeight="1" x14ac:dyDescent="0.2">
      <c r="A13" s="7" t="s">
        <v>164</v>
      </c>
      <c r="B13" s="110">
        <v>218290</v>
      </c>
      <c r="C13" s="110">
        <v>211098</v>
      </c>
      <c r="D13" s="110">
        <v>217698</v>
      </c>
      <c r="E13" s="110">
        <v>214951</v>
      </c>
      <c r="F13" s="110">
        <v>215509</v>
      </c>
      <c r="G13" s="110">
        <v>188117</v>
      </c>
      <c r="H13" s="110">
        <v>185836</v>
      </c>
      <c r="I13" s="110">
        <v>192313</v>
      </c>
      <c r="J13" s="110">
        <v>189792</v>
      </c>
      <c r="K13" s="110">
        <v>189014</v>
      </c>
      <c r="L13" s="110">
        <v>30173</v>
      </c>
      <c r="M13" s="110">
        <v>25262</v>
      </c>
      <c r="N13" s="110">
        <v>25385</v>
      </c>
      <c r="O13" s="110">
        <v>25159</v>
      </c>
      <c r="P13" s="110">
        <v>26495</v>
      </c>
      <c r="Q13" s="81" t="s">
        <v>165</v>
      </c>
    </row>
    <row r="14" spans="1:17" ht="18" customHeight="1" x14ac:dyDescent="0.2">
      <c r="A14" s="14" t="s">
        <v>166</v>
      </c>
      <c r="B14" s="14"/>
      <c r="C14" s="14"/>
      <c r="D14" s="14"/>
      <c r="E14" s="14"/>
      <c r="F14" s="14"/>
      <c r="G14" s="14"/>
      <c r="H14" s="14"/>
      <c r="I14" s="14"/>
      <c r="J14" s="14"/>
      <c r="K14" s="14"/>
      <c r="L14" s="14"/>
      <c r="M14" s="14"/>
      <c r="N14" s="14"/>
      <c r="O14" s="14"/>
      <c r="P14" s="14"/>
      <c r="Q14" s="67"/>
    </row>
    <row r="15" spans="1:17" s="2" customFormat="1" ht="18" customHeight="1" x14ac:dyDescent="0.2">
      <c r="A15" s="6" t="s">
        <v>4</v>
      </c>
      <c r="B15" s="111">
        <v>502768</v>
      </c>
      <c r="C15" s="111">
        <v>492318</v>
      </c>
      <c r="D15" s="111">
        <v>489351</v>
      </c>
      <c r="E15" s="111">
        <v>488080</v>
      </c>
      <c r="F15" s="111">
        <v>493129</v>
      </c>
      <c r="G15" s="111">
        <v>416818</v>
      </c>
      <c r="H15" s="111">
        <v>408393</v>
      </c>
      <c r="I15" s="111">
        <v>407203</v>
      </c>
      <c r="J15" s="111">
        <v>406775</v>
      </c>
      <c r="K15" s="111">
        <v>409797</v>
      </c>
      <c r="L15" s="111">
        <v>85950</v>
      </c>
      <c r="M15" s="111">
        <v>83925</v>
      </c>
      <c r="N15" s="111">
        <v>82148</v>
      </c>
      <c r="O15" s="111">
        <v>81306</v>
      </c>
      <c r="P15" s="111">
        <v>83332</v>
      </c>
      <c r="Q15" s="80" t="s">
        <v>5</v>
      </c>
    </row>
    <row r="16" spans="1:17" ht="15" customHeight="1" x14ac:dyDescent="0.2">
      <c r="A16" s="7" t="s">
        <v>152</v>
      </c>
      <c r="B16" s="110">
        <v>-3200</v>
      </c>
      <c r="C16" s="110">
        <v>-3552</v>
      </c>
      <c r="D16" s="110">
        <v>-2593</v>
      </c>
      <c r="E16" s="110">
        <v>-2505</v>
      </c>
      <c r="F16" s="110">
        <v>2963</v>
      </c>
      <c r="G16" s="110">
        <v>-2097</v>
      </c>
      <c r="H16" s="110">
        <v>-2517</v>
      </c>
      <c r="I16" s="110">
        <v>-2095</v>
      </c>
      <c r="J16" s="110">
        <v>-2112</v>
      </c>
      <c r="K16" s="110">
        <v>2205</v>
      </c>
      <c r="L16" s="110" t="s">
        <v>189</v>
      </c>
      <c r="M16" s="110" t="s">
        <v>189</v>
      </c>
      <c r="N16" s="110" t="s">
        <v>189</v>
      </c>
      <c r="O16" s="110" t="s">
        <v>189</v>
      </c>
      <c r="P16" s="110">
        <v>-757</v>
      </c>
      <c r="Q16" s="81" t="s">
        <v>153</v>
      </c>
    </row>
    <row r="17" spans="1:17" ht="23.25" customHeight="1" x14ac:dyDescent="0.2">
      <c r="A17" s="7" t="s">
        <v>154</v>
      </c>
      <c r="B17" s="110">
        <v>9710</v>
      </c>
      <c r="C17" s="110">
        <v>10079</v>
      </c>
      <c r="D17" s="110">
        <v>7875</v>
      </c>
      <c r="E17" s="110">
        <v>7461</v>
      </c>
      <c r="F17" s="110">
        <v>8781</v>
      </c>
      <c r="G17" s="110">
        <v>7523</v>
      </c>
      <c r="H17" s="110">
        <v>7340</v>
      </c>
      <c r="I17" s="110">
        <v>6959</v>
      </c>
      <c r="J17" s="110">
        <v>6599</v>
      </c>
      <c r="K17" s="110">
        <v>7105</v>
      </c>
      <c r="L17" s="110">
        <v>-2187</v>
      </c>
      <c r="M17" s="110">
        <v>-2740</v>
      </c>
      <c r="N17" s="110" t="s">
        <v>189</v>
      </c>
      <c r="O17" s="110" t="s">
        <v>189</v>
      </c>
      <c r="P17" s="110">
        <v>1676</v>
      </c>
      <c r="Q17" s="81" t="s">
        <v>155</v>
      </c>
    </row>
    <row r="18" spans="1:17" ht="22.5" customHeight="1" x14ac:dyDescent="0.2">
      <c r="A18" s="7" t="s">
        <v>156</v>
      </c>
      <c r="B18" s="110">
        <v>89213</v>
      </c>
      <c r="C18" s="110">
        <v>96902</v>
      </c>
      <c r="D18" s="110">
        <v>92478</v>
      </c>
      <c r="E18" s="110">
        <v>86054</v>
      </c>
      <c r="F18" s="110">
        <v>91162</v>
      </c>
      <c r="G18" s="110">
        <v>65625</v>
      </c>
      <c r="H18" s="110">
        <v>73450</v>
      </c>
      <c r="I18" s="110">
        <v>69853</v>
      </c>
      <c r="J18" s="110">
        <v>64916</v>
      </c>
      <c r="K18" s="110">
        <v>68461</v>
      </c>
      <c r="L18" s="110">
        <v>23588</v>
      </c>
      <c r="M18" s="110">
        <v>23452</v>
      </c>
      <c r="N18" s="110">
        <v>22626</v>
      </c>
      <c r="O18" s="110">
        <v>21138</v>
      </c>
      <c r="P18" s="110">
        <v>22701</v>
      </c>
      <c r="Q18" s="81" t="s">
        <v>157</v>
      </c>
    </row>
    <row r="19" spans="1:17" ht="22.5" customHeight="1" x14ac:dyDescent="0.2">
      <c r="A19" s="7" t="s">
        <v>158</v>
      </c>
      <c r="B19" s="110">
        <v>48541</v>
      </c>
      <c r="C19" s="110">
        <v>46126</v>
      </c>
      <c r="D19" s="110">
        <v>44153</v>
      </c>
      <c r="E19" s="110">
        <v>39513</v>
      </c>
      <c r="F19" s="110">
        <v>44583</v>
      </c>
      <c r="G19" s="110">
        <v>42765</v>
      </c>
      <c r="H19" s="110">
        <v>38539</v>
      </c>
      <c r="I19" s="110">
        <v>37120</v>
      </c>
      <c r="J19" s="110">
        <v>32680</v>
      </c>
      <c r="K19" s="110">
        <v>37776</v>
      </c>
      <c r="L19" s="110">
        <v>5777</v>
      </c>
      <c r="M19" s="110">
        <v>7588</v>
      </c>
      <c r="N19" s="110">
        <v>7033</v>
      </c>
      <c r="O19" s="110">
        <v>6834</v>
      </c>
      <c r="P19" s="110">
        <v>6808</v>
      </c>
      <c r="Q19" s="81" t="s">
        <v>159</v>
      </c>
    </row>
    <row r="20" spans="1:17" ht="22.5" customHeight="1" x14ac:dyDescent="0.2">
      <c r="A20" s="7" t="s">
        <v>160</v>
      </c>
      <c r="B20" s="110">
        <v>242409</v>
      </c>
      <c r="C20" s="110">
        <v>230047</v>
      </c>
      <c r="D20" s="110">
        <v>233036</v>
      </c>
      <c r="E20" s="110">
        <v>242450</v>
      </c>
      <c r="F20" s="110">
        <v>236986</v>
      </c>
      <c r="G20" s="110">
        <v>201895</v>
      </c>
      <c r="H20" s="110">
        <v>193341</v>
      </c>
      <c r="I20" s="110">
        <v>193139</v>
      </c>
      <c r="J20" s="110">
        <v>201694</v>
      </c>
      <c r="K20" s="110">
        <v>197517</v>
      </c>
      <c r="L20" s="110">
        <v>40515</v>
      </c>
      <c r="M20" s="110">
        <v>36706</v>
      </c>
      <c r="N20" s="110">
        <v>39898</v>
      </c>
      <c r="O20" s="110">
        <v>40756</v>
      </c>
      <c r="P20" s="110">
        <v>39469</v>
      </c>
      <c r="Q20" s="81" t="s">
        <v>161</v>
      </c>
    </row>
    <row r="21" spans="1:17" ht="25.5" customHeight="1" x14ac:dyDescent="0.2">
      <c r="A21" s="7" t="s">
        <v>162</v>
      </c>
      <c r="B21" s="110">
        <v>7616</v>
      </c>
      <c r="C21" s="110">
        <v>10148</v>
      </c>
      <c r="D21" s="110">
        <v>9991</v>
      </c>
      <c r="E21" s="110">
        <v>7399</v>
      </c>
      <c r="F21" s="110">
        <v>8788</v>
      </c>
      <c r="G21" s="110">
        <v>6855</v>
      </c>
      <c r="H21" s="110">
        <v>9136</v>
      </c>
      <c r="I21" s="110">
        <v>9344</v>
      </c>
      <c r="J21" s="110">
        <v>7006</v>
      </c>
      <c r="K21" s="110">
        <v>8085</v>
      </c>
      <c r="L21" s="110" t="s">
        <v>189</v>
      </c>
      <c r="M21" s="110" t="s">
        <v>189</v>
      </c>
      <c r="N21" s="110" t="s">
        <v>189</v>
      </c>
      <c r="O21" s="110" t="s">
        <v>189</v>
      </c>
      <c r="P21" s="110">
        <v>-703</v>
      </c>
      <c r="Q21" s="81" t="s">
        <v>163</v>
      </c>
    </row>
    <row r="22" spans="1:17" ht="23.25" customHeight="1" x14ac:dyDescent="0.2">
      <c r="A22" s="7" t="s">
        <v>164</v>
      </c>
      <c r="B22" s="110">
        <v>102078</v>
      </c>
      <c r="C22" s="110">
        <v>95463</v>
      </c>
      <c r="D22" s="110">
        <v>99225</v>
      </c>
      <c r="E22" s="110">
        <v>102698</v>
      </c>
      <c r="F22" s="110">
        <v>99866</v>
      </c>
      <c r="G22" s="110">
        <v>90059</v>
      </c>
      <c r="H22" s="110">
        <v>84070</v>
      </c>
      <c r="I22" s="110">
        <v>88694</v>
      </c>
      <c r="J22" s="110">
        <v>91768</v>
      </c>
      <c r="K22" s="110">
        <v>88648</v>
      </c>
      <c r="L22" s="110">
        <v>12019</v>
      </c>
      <c r="M22" s="110">
        <v>11393</v>
      </c>
      <c r="N22" s="110">
        <v>10531</v>
      </c>
      <c r="O22" s="110">
        <v>10930</v>
      </c>
      <c r="P22" s="110">
        <v>11218</v>
      </c>
      <c r="Q22" s="81" t="s">
        <v>165</v>
      </c>
    </row>
    <row r="23" spans="1:17" ht="14.25" customHeight="1" x14ac:dyDescent="0.2">
      <c r="A23" s="14" t="s">
        <v>32</v>
      </c>
      <c r="B23" s="14"/>
      <c r="C23" s="14"/>
      <c r="D23" s="14"/>
      <c r="E23" s="14"/>
      <c r="F23" s="14"/>
      <c r="G23" s="14"/>
      <c r="H23" s="14"/>
      <c r="I23" s="14"/>
      <c r="J23" s="14"/>
      <c r="K23" s="14"/>
      <c r="L23" s="14"/>
      <c r="M23" s="14"/>
      <c r="N23" s="14"/>
      <c r="O23" s="14"/>
      <c r="P23" s="14"/>
      <c r="Q23" s="67"/>
    </row>
    <row r="24" spans="1:17" s="2" customFormat="1" ht="14.25" customHeight="1" x14ac:dyDescent="0.2">
      <c r="A24" s="6" t="s">
        <v>4</v>
      </c>
      <c r="B24" s="111">
        <v>353688</v>
      </c>
      <c r="C24" s="111">
        <v>351071</v>
      </c>
      <c r="D24" s="111">
        <v>342447</v>
      </c>
      <c r="E24" s="111">
        <v>337605</v>
      </c>
      <c r="F24" s="111">
        <v>346203</v>
      </c>
      <c r="G24" s="111">
        <v>300394</v>
      </c>
      <c r="H24" s="111">
        <v>293858</v>
      </c>
      <c r="I24" s="111">
        <v>292807</v>
      </c>
      <c r="J24" s="111">
        <v>288682</v>
      </c>
      <c r="K24" s="111">
        <v>293935</v>
      </c>
      <c r="L24" s="111">
        <v>53294</v>
      </c>
      <c r="M24" s="111">
        <v>57213</v>
      </c>
      <c r="N24" s="111">
        <v>49640</v>
      </c>
      <c r="O24" s="111">
        <v>48922</v>
      </c>
      <c r="P24" s="111">
        <v>52267</v>
      </c>
      <c r="Q24" s="80" t="s">
        <v>5</v>
      </c>
    </row>
    <row r="25" spans="1:17" ht="14.25" customHeight="1" x14ac:dyDescent="0.2">
      <c r="A25" s="7" t="s">
        <v>152</v>
      </c>
      <c r="B25" s="110">
        <v>-2262</v>
      </c>
      <c r="C25" s="110">
        <v>-2723</v>
      </c>
      <c r="D25" s="110">
        <v>-2499</v>
      </c>
      <c r="E25" s="110">
        <v>-2832</v>
      </c>
      <c r="F25" s="110">
        <v>2579</v>
      </c>
      <c r="G25" s="110">
        <v>-1977</v>
      </c>
      <c r="H25" s="110">
        <v>-2179</v>
      </c>
      <c r="I25" s="110">
        <v>-2055</v>
      </c>
      <c r="J25" s="110">
        <v>-2292</v>
      </c>
      <c r="K25" s="110">
        <v>2126</v>
      </c>
      <c r="L25" s="110" t="s">
        <v>189</v>
      </c>
      <c r="M25" s="110" t="s">
        <v>189</v>
      </c>
      <c r="N25" s="110" t="s">
        <v>189</v>
      </c>
      <c r="O25" s="110" t="s">
        <v>189</v>
      </c>
      <c r="P25" s="110" t="s">
        <v>189</v>
      </c>
      <c r="Q25" s="81" t="s">
        <v>153</v>
      </c>
    </row>
    <row r="26" spans="1:17" ht="26.25" customHeight="1" x14ac:dyDescent="0.2">
      <c r="A26" s="7" t="s">
        <v>154</v>
      </c>
      <c r="B26" s="110">
        <v>7953</v>
      </c>
      <c r="C26" s="110">
        <v>8525</v>
      </c>
      <c r="D26" s="110">
        <v>7469</v>
      </c>
      <c r="E26" s="110">
        <v>5606</v>
      </c>
      <c r="F26" s="110">
        <v>7388</v>
      </c>
      <c r="G26" s="110">
        <v>7192</v>
      </c>
      <c r="H26" s="110">
        <v>7271</v>
      </c>
      <c r="I26" s="110">
        <v>5988</v>
      </c>
      <c r="J26" s="110">
        <v>5143</v>
      </c>
      <c r="K26" s="110">
        <v>6398</v>
      </c>
      <c r="L26" s="110" t="s">
        <v>189</v>
      </c>
      <c r="M26" s="110" t="s">
        <v>189</v>
      </c>
      <c r="N26" s="110" t="s">
        <v>189</v>
      </c>
      <c r="O26" s="110" t="s">
        <v>189</v>
      </c>
      <c r="P26" s="110">
        <v>-990</v>
      </c>
      <c r="Q26" s="81" t="s">
        <v>155</v>
      </c>
    </row>
    <row r="27" spans="1:17" ht="24" customHeight="1" x14ac:dyDescent="0.2">
      <c r="A27" s="7" t="s">
        <v>156</v>
      </c>
      <c r="B27" s="110">
        <v>45161</v>
      </c>
      <c r="C27" s="110">
        <v>47782</v>
      </c>
      <c r="D27" s="110">
        <v>39267</v>
      </c>
      <c r="E27" s="110">
        <v>38670</v>
      </c>
      <c r="F27" s="110">
        <v>42720</v>
      </c>
      <c r="G27" s="110">
        <v>39508</v>
      </c>
      <c r="H27" s="110">
        <v>37393</v>
      </c>
      <c r="I27" s="110">
        <v>33425</v>
      </c>
      <c r="J27" s="110">
        <v>31838</v>
      </c>
      <c r="K27" s="110">
        <v>35541</v>
      </c>
      <c r="L27" s="110">
        <v>5653</v>
      </c>
      <c r="M27" s="110">
        <v>10388</v>
      </c>
      <c r="N27" s="110">
        <v>5843</v>
      </c>
      <c r="O27" s="110">
        <v>6831</v>
      </c>
      <c r="P27" s="110">
        <v>7179</v>
      </c>
      <c r="Q27" s="81" t="s">
        <v>157</v>
      </c>
    </row>
    <row r="28" spans="1:17" ht="23.25" customHeight="1" x14ac:dyDescent="0.2">
      <c r="A28" s="7" t="s">
        <v>158</v>
      </c>
      <c r="B28" s="110">
        <v>22847</v>
      </c>
      <c r="C28" s="110">
        <v>16737</v>
      </c>
      <c r="D28" s="110">
        <v>17738</v>
      </c>
      <c r="E28" s="110">
        <v>18777</v>
      </c>
      <c r="F28" s="110">
        <v>19024</v>
      </c>
      <c r="G28" s="110">
        <v>19213</v>
      </c>
      <c r="H28" s="110">
        <v>14292</v>
      </c>
      <c r="I28" s="110">
        <v>14534</v>
      </c>
      <c r="J28" s="110">
        <v>14971</v>
      </c>
      <c r="K28" s="110">
        <v>15753</v>
      </c>
      <c r="L28" s="110">
        <v>-3634</v>
      </c>
      <c r="M28" s="110">
        <v>-2445</v>
      </c>
      <c r="N28" s="110">
        <v>-3203</v>
      </c>
      <c r="O28" s="110">
        <v>-3806</v>
      </c>
      <c r="P28" s="110">
        <v>3272</v>
      </c>
      <c r="Q28" s="81" t="s">
        <v>159</v>
      </c>
    </row>
    <row r="29" spans="1:17" ht="23.25" customHeight="1" x14ac:dyDescent="0.2">
      <c r="A29" s="7" t="s">
        <v>160</v>
      </c>
      <c r="B29" s="110">
        <v>148637</v>
      </c>
      <c r="C29" s="110">
        <v>150765</v>
      </c>
      <c r="D29" s="110">
        <v>149383</v>
      </c>
      <c r="E29" s="110">
        <v>149743</v>
      </c>
      <c r="F29" s="110">
        <v>149632</v>
      </c>
      <c r="G29" s="110">
        <v>125015</v>
      </c>
      <c r="H29" s="110">
        <v>123644</v>
      </c>
      <c r="I29" s="110">
        <v>126855</v>
      </c>
      <c r="J29" s="110">
        <v>127319</v>
      </c>
      <c r="K29" s="110">
        <v>125708</v>
      </c>
      <c r="L29" s="110">
        <v>23622</v>
      </c>
      <c r="M29" s="110">
        <v>27121</v>
      </c>
      <c r="N29" s="110">
        <v>22528</v>
      </c>
      <c r="O29" s="110">
        <v>22424</v>
      </c>
      <c r="P29" s="110">
        <v>23924</v>
      </c>
      <c r="Q29" s="81" t="s">
        <v>161</v>
      </c>
    </row>
    <row r="30" spans="1:17" ht="27" customHeight="1" x14ac:dyDescent="0.2">
      <c r="A30" s="7" t="s">
        <v>162</v>
      </c>
      <c r="B30" s="110">
        <v>10617</v>
      </c>
      <c r="C30" s="110">
        <v>8905</v>
      </c>
      <c r="D30" s="110">
        <v>7619</v>
      </c>
      <c r="E30" s="110">
        <v>9723</v>
      </c>
      <c r="F30" s="110">
        <v>9216</v>
      </c>
      <c r="G30" s="110">
        <v>9431</v>
      </c>
      <c r="H30" s="110">
        <v>7314</v>
      </c>
      <c r="I30" s="110">
        <v>6331</v>
      </c>
      <c r="J30" s="110">
        <v>9096</v>
      </c>
      <c r="K30" s="110">
        <v>8043</v>
      </c>
      <c r="L30" s="110" t="s">
        <v>189</v>
      </c>
      <c r="M30" s="110">
        <v>-1591</v>
      </c>
      <c r="N30" s="110" t="s">
        <v>189</v>
      </c>
      <c r="O30" s="110" t="s">
        <v>189</v>
      </c>
      <c r="P30" s="110">
        <v>1173</v>
      </c>
      <c r="Q30" s="81" t="s">
        <v>163</v>
      </c>
    </row>
    <row r="31" spans="1:17" ht="27" customHeight="1" x14ac:dyDescent="0.2">
      <c r="A31" s="8" t="s">
        <v>164</v>
      </c>
      <c r="B31" s="110">
        <v>116212</v>
      </c>
      <c r="C31" s="110">
        <v>115635</v>
      </c>
      <c r="D31" s="110">
        <v>118473</v>
      </c>
      <c r="E31" s="110">
        <v>112254</v>
      </c>
      <c r="F31" s="110">
        <v>115643</v>
      </c>
      <c r="G31" s="110">
        <v>98058</v>
      </c>
      <c r="H31" s="110">
        <v>101766</v>
      </c>
      <c r="I31" s="110">
        <v>103619</v>
      </c>
      <c r="J31" s="110">
        <v>98024</v>
      </c>
      <c r="K31" s="110">
        <v>100367</v>
      </c>
      <c r="L31" s="110">
        <v>18154</v>
      </c>
      <c r="M31" s="110">
        <v>13869</v>
      </c>
      <c r="N31" s="110">
        <v>14854</v>
      </c>
      <c r="O31" s="110">
        <v>14230</v>
      </c>
      <c r="P31" s="110">
        <v>15277</v>
      </c>
      <c r="Q31" s="81" t="s">
        <v>165</v>
      </c>
    </row>
    <row r="32" spans="1:17" s="40" customFormat="1" ht="11.25" customHeight="1" x14ac:dyDescent="0.2">
      <c r="A32" s="131" t="s">
        <v>33</v>
      </c>
      <c r="B32" s="131"/>
      <c r="C32" s="131"/>
      <c r="D32" s="131"/>
      <c r="E32" s="131"/>
      <c r="F32" s="131"/>
      <c r="G32" s="131"/>
      <c r="H32" s="131"/>
      <c r="I32" s="131"/>
      <c r="J32" s="9"/>
    </row>
    <row r="33" spans="1:10" s="40" customFormat="1" ht="11.25" x14ac:dyDescent="0.2">
      <c r="A33" s="131" t="s">
        <v>34</v>
      </c>
      <c r="B33" s="131"/>
      <c r="C33" s="131"/>
      <c r="D33" s="131"/>
      <c r="E33" s="131"/>
      <c r="F33" s="131"/>
      <c r="G33" s="131"/>
      <c r="H33" s="131"/>
      <c r="I33" s="131"/>
      <c r="J33" s="9"/>
    </row>
    <row r="34" spans="1:10" s="40" customFormat="1" ht="11.25" x14ac:dyDescent="0.2">
      <c r="A34" s="131" t="s">
        <v>35</v>
      </c>
      <c r="B34" s="131"/>
      <c r="C34" s="131"/>
      <c r="D34" s="131"/>
      <c r="E34" s="131"/>
      <c r="F34" s="131"/>
      <c r="G34" s="131"/>
      <c r="H34" s="131"/>
      <c r="I34" s="131"/>
      <c r="J34" s="9"/>
    </row>
  </sheetData>
  <mergeCells count="10">
    <mergeCell ref="A34:I34"/>
    <mergeCell ref="B3:F3"/>
    <mergeCell ref="G3:K3"/>
    <mergeCell ref="A33:I33"/>
    <mergeCell ref="A1:Q1"/>
    <mergeCell ref="A2:Q2"/>
    <mergeCell ref="L3:P3"/>
    <mergeCell ref="A3:A4"/>
    <mergeCell ref="A32:I32"/>
    <mergeCell ref="A5:Q5"/>
  </mergeCells>
  <printOptions horizontalCentered="1"/>
  <pageMargins left="0.39370078740157483" right="0.39370078740157483" top="0.78740157480314965" bottom="0.78740157480314965" header="0.31496062992125984" footer="0.51181102362204722"/>
  <pageSetup paperSize="9" orientation="portrait"/>
  <headerFooter alignWithMargins="0"/>
  <ignoredErrors>
    <ignoredError sqref="F32:I34 A9:A11 A7 A8 A13:A15 A12 A28 A29:A31 A26 A25 A27 A21 A22:A24 A17 A16 A18:A20 A32:D34"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T-01</vt:lpstr>
      <vt:lpstr>T-02</vt:lpstr>
      <vt:lpstr>Т-03</vt:lpstr>
      <vt:lpstr>T-04</vt:lpstr>
      <vt:lpstr>T-05</vt:lpstr>
      <vt:lpstr>T-06</vt:lpstr>
      <vt:lpstr>Т-07</vt:lpstr>
      <vt:lpstr>Т-08</vt:lpstr>
      <vt:lpstr>'T-06'!Print_Area</vt:lpstr>
      <vt:lpstr>'Т-07'!Print_Area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VesnaV</dc:creator>
  <cp:lastModifiedBy>Liljana Stojanovic</cp:lastModifiedBy>
  <cp:lastPrinted>2020-06-03T06:12:52Z</cp:lastPrinted>
  <dcterms:created xsi:type="dcterms:W3CDTF">2000-12-28T17:16:06Z</dcterms:created>
  <dcterms:modified xsi:type="dcterms:W3CDTF">2024-07-30T08:39:37Z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FF2509E696534455A38D3A5EB1654B7F</vt:lpwstr>
  </property>
  <property fmtid="{D5CDD505-2E9C-101B-9397-08002B2CF9AE}" pid="3" name="KSOProductBuildVer">
    <vt:lpwstr>1033-11.2.0.10323</vt:lpwstr>
  </property>
</Properties>
</file>