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S:\Publicistika\ARHIVA2022\Publicistika\Soopstenija\Zivotna sredina\9.1.22.05\"/>
    </mc:Choice>
  </mc:AlternateContent>
  <xr:revisionPtr revIDLastSave="0" documentId="13_ncr:1_{CCB0CC51-A2DD-4BEF-939C-A768E82233DA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Т-01" sheetId="37" r:id="rId1"/>
    <sheet name="Т-02" sheetId="40" r:id="rId2"/>
    <sheet name="Т-03" sheetId="41" r:id="rId3"/>
    <sheet name="T-04" sheetId="42" r:id="rId4"/>
  </sheets>
  <externalReferences>
    <externalReference r:id="rId5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" i="41" l="1"/>
  <c r="F10" i="41" s="1"/>
  <c r="C10" i="41"/>
  <c r="D10" i="41" s="1"/>
  <c r="D21" i="40"/>
  <c r="D20" i="40"/>
  <c r="D19" i="40"/>
  <c r="D18" i="40"/>
  <c r="D16" i="40"/>
  <c r="D15" i="40"/>
  <c r="D13" i="40"/>
  <c r="D12" i="40"/>
  <c r="D11" i="40"/>
  <c r="D10" i="40"/>
  <c r="D9" i="40"/>
  <c r="D8" i="40"/>
  <c r="E6" i="41" l="1"/>
  <c r="E6" i="40"/>
  <c r="F6" i="40" s="1"/>
  <c r="C6" i="41"/>
  <c r="E8" i="41"/>
  <c r="F8" i="41" s="1"/>
  <c r="C8" i="41"/>
  <c r="D8" i="41" s="1"/>
  <c r="E8" i="40"/>
  <c r="F8" i="40" s="1"/>
  <c r="E9" i="41"/>
  <c r="F9" i="41" s="1"/>
  <c r="E9" i="40"/>
  <c r="F9" i="40" s="1"/>
  <c r="C9" i="41"/>
  <c r="D9" i="41" s="1"/>
  <c r="E10" i="40"/>
  <c r="F10" i="40" s="1"/>
  <c r="E11" i="41"/>
  <c r="F11" i="41" s="1"/>
  <c r="E11" i="40"/>
  <c r="F11" i="40" s="1"/>
  <c r="C11" i="41"/>
  <c r="D11" i="41" s="1"/>
  <c r="C12" i="41"/>
  <c r="D12" i="41" s="1"/>
  <c r="E13" i="41"/>
  <c r="F13" i="41" s="1"/>
  <c r="E13" i="40"/>
  <c r="F13" i="40" s="1"/>
  <c r="C13" i="41"/>
  <c r="D13" i="41" s="1"/>
  <c r="E15" i="41"/>
  <c r="F15" i="41" s="1"/>
  <c r="C15" i="41"/>
  <c r="D15" i="41" s="1"/>
  <c r="E15" i="40"/>
  <c r="F15" i="40" s="1"/>
  <c r="E16" i="41"/>
  <c r="F16" i="41" s="1"/>
  <c r="E16" i="40"/>
  <c r="F16" i="40" s="1"/>
  <c r="C16" i="41"/>
  <c r="D16" i="41" s="1"/>
  <c r="E17" i="40"/>
  <c r="F17" i="40" s="1"/>
  <c r="E18" i="41"/>
  <c r="F18" i="41" s="1"/>
  <c r="E18" i="40"/>
  <c r="F18" i="40" s="1"/>
  <c r="C20" i="41"/>
  <c r="D20" i="41" s="1"/>
  <c r="E19" i="41"/>
  <c r="F19" i="41" s="1"/>
  <c r="E19" i="40"/>
  <c r="F19" i="40" s="1"/>
  <c r="E20" i="41"/>
  <c r="F20" i="41" s="1"/>
  <c r="E20" i="40"/>
  <c r="F20" i="40" s="1"/>
  <c r="E21" i="41"/>
  <c r="F21" i="41" s="1"/>
  <c r="E21" i="40"/>
  <c r="F21" i="40" s="1"/>
  <c r="C6" i="40" l="1"/>
  <c r="D6" i="40" l="1"/>
  <c r="B6" i="41"/>
  <c r="D6" i="41" l="1"/>
  <c r="F6" i="41"/>
</calcChain>
</file>

<file path=xl/sharedStrings.xml><?xml version="1.0" encoding="utf-8"?>
<sst xmlns="http://schemas.openxmlformats.org/spreadsheetml/2006/main" count="202" uniqueCount="74">
  <si>
    <t>Вкупно</t>
  </si>
  <si>
    <t>во 000 денари</t>
  </si>
  <si>
    <t>in 000 denars</t>
  </si>
  <si>
    <t>Total</t>
  </si>
  <si>
    <t>of which for:</t>
  </si>
  <si>
    <t>Waste water management</t>
  </si>
  <si>
    <t>Circulating water supply</t>
  </si>
  <si>
    <t xml:space="preserve">Protection of soil, ground water and surface water </t>
  </si>
  <si>
    <t>Protection of forests</t>
  </si>
  <si>
    <t>Protection of biodiversity and landscape</t>
  </si>
  <si>
    <t>Hunting and fishery</t>
  </si>
  <si>
    <t>Waste management</t>
  </si>
  <si>
    <t>Noise abatement</t>
  </si>
  <si>
    <t>Research and development activities</t>
  </si>
  <si>
    <t>Educational, training and other similar activities</t>
  </si>
  <si>
    <t>Administrative activity</t>
  </si>
  <si>
    <t>Environmental impact and consistency assessment</t>
  </si>
  <si>
    <t>Вкупно инвестиции и трошоци
Total investments and expenditures</t>
  </si>
  <si>
    <t>Вкупно
Total</t>
  </si>
  <si>
    <t>Останати сектори на економска активност
Other sectors of economic activity</t>
  </si>
  <si>
    <t>Управување со отпадни води</t>
  </si>
  <si>
    <t>Заштита на воздухот</t>
  </si>
  <si>
    <t>Заштита на почвата, површинските и подземните води</t>
  </si>
  <si>
    <t>Заштита на шумите</t>
  </si>
  <si>
    <t>Заштита на биодиверзитетот и природата</t>
  </si>
  <si>
    <t>Лов и риболов</t>
  </si>
  <si>
    <t>Постапување со отпад</t>
  </si>
  <si>
    <t>Заштита од бучава</t>
  </si>
  <si>
    <t>Активности за истражување и развој</t>
  </si>
  <si>
    <t>Образовни, воспитни и други слични активности</t>
  </si>
  <si>
    <t>Опрема за мониторинг и контрола, анализа и трошоци за одржување на опремата</t>
  </si>
  <si>
    <t>Оценување на влијанието на животната средина и оценување на конзистентноста</t>
  </si>
  <si>
    <t>Од тоа за:</t>
  </si>
  <si>
    <t>Protection of air and climate</t>
  </si>
  <si>
    <t>За управување со отпадните води</t>
  </si>
  <si>
    <t>За заштита на воздухот</t>
  </si>
  <si>
    <t>За заштита на почвата, површинските и подземните води</t>
  </si>
  <si>
    <t>За заштита на шумите</t>
  </si>
  <si>
    <t>За лов и риболов</t>
  </si>
  <si>
    <t>За постапување со отпад</t>
  </si>
  <si>
    <t>Плаќања на приватни компании
Payments to private companies</t>
  </si>
  <si>
    <t>Други услуги поврзани со животната средина
Other environmental services</t>
  </si>
  <si>
    <t>Циркулациски системи за снабдување со вода</t>
  </si>
  <si>
    <t>Административни активности</t>
  </si>
  <si>
    <t>За заштита на биодиверзитетот на природата</t>
  </si>
  <si>
    <t>За заштита од бучава</t>
  </si>
  <si>
    <t>Monitoring and control equipment, analysis and expenditures on equipment maintenance</t>
  </si>
  <si>
    <t xml:space="preserve">Учество на трошоците во индустријата и специјализираните производители во вкупните трошоци
Share of expenditures in industry and specialised producers in total expenditures  </t>
  </si>
  <si>
    <t>Инвестиции во индустријата и специјализираните производители
Investments in industry and specialised producers</t>
  </si>
  <si>
    <t>Учество на инвестициите во вкупните трошоци
Share of investments in total expenditures</t>
  </si>
  <si>
    <t xml:space="preserve">Трошоци за одржување во индустријата и специјализираните производители
Expenditures on maintenance in industry and specialised producers </t>
  </si>
  <si>
    <t>Учество на трошоците за одржување во вкупните трошоци
Share of expenditures on maintenance in total expenditures</t>
  </si>
  <si>
    <t>Плаќања на јавен сектор (општини и централна влада)
Payments to public sector (municipalities and central government)</t>
  </si>
  <si>
    <r>
      <t>1)</t>
    </r>
    <r>
      <rPr>
        <sz val="8"/>
        <rFont val="Calibri"/>
        <family val="2"/>
      </rPr>
      <t xml:space="preserve"> Industry covers sectors B - Mining and quarrying; C - Manufacturing and D - Electricity, gas, steam and air conditioning supply, and specialised producers cover sector E - Water supply; sewerage, waste management and remediation activities</t>
    </r>
  </si>
  <si>
    <t>Во %
In %</t>
  </si>
  <si>
    <t xml:space="preserve"> -</t>
  </si>
  <si>
    <t xml:space="preserve">Инвестиции за заштита на животната 
средина
Investments for environmental protection
</t>
  </si>
  <si>
    <t>Трошоци за одржување на средствата за животна средина
Expenditures on maintenance of assets for environmental protection</t>
  </si>
  <si>
    <t xml:space="preserve">Учество на трошоците во останатите сектори во вкупните трошоци
Share of expenditures in other sectors in total expenditures </t>
  </si>
  <si>
    <r>
      <t>1)</t>
    </r>
    <r>
      <rPr>
        <sz val="8"/>
        <rFont val="Calibri"/>
        <family val="2"/>
      </rPr>
      <t xml:space="preserve"> Во индустрија влегуваат секторите Б Рударство и вадење на камен, В Преработувачка индустрија и Г Снабдување со електрична енергија, гас, пареа и климатизација,  а во специјализирани производители секторот Д Снабдување со вода; отстранување на отпадни води, управување со отпад и дејности за санација на околината. </t>
    </r>
  </si>
  <si>
    <r>
      <t>Вкупно - индустрија и специјализирани производители</t>
    </r>
    <r>
      <rPr>
        <vertAlign val="superscript"/>
        <sz val="9"/>
        <rFont val="Calibri"/>
        <family val="2"/>
      </rPr>
      <t xml:space="preserve">1)
</t>
    </r>
    <r>
      <rPr>
        <sz val="9"/>
        <rFont val="Calibri"/>
        <family val="2"/>
      </rPr>
      <t>Total - Industry and specialised producers</t>
    </r>
    <r>
      <rPr>
        <vertAlign val="superscript"/>
        <sz val="9"/>
        <rFont val="Calibri"/>
        <family val="2"/>
      </rPr>
      <t>1)</t>
    </r>
  </si>
  <si>
    <r>
      <rPr>
        <vertAlign val="superscript"/>
        <sz val="8"/>
        <rFont val="Calibri"/>
        <family val="2"/>
      </rPr>
      <t xml:space="preserve">1) </t>
    </r>
    <r>
      <rPr>
        <sz val="8"/>
        <rFont val="Calibri"/>
        <family val="2"/>
      </rPr>
      <t>Класификација КАТЗЖС</t>
    </r>
  </si>
  <si>
    <r>
      <rPr>
        <vertAlign val="superscript"/>
        <sz val="8"/>
        <rFont val="Calibri"/>
        <family val="2"/>
      </rPr>
      <t xml:space="preserve">1) </t>
    </r>
    <r>
      <rPr>
        <sz val="8"/>
        <rFont val="Calibri"/>
        <family val="2"/>
      </rPr>
      <t>Classification CEPA</t>
    </r>
  </si>
  <si>
    <t>_</t>
  </si>
  <si>
    <t>T-02: Трошоци за заштита на животната средина според намената, по сектори на економска активност, 2021 година</t>
  </si>
  <si>
    <t>T-02: Environmental protection expenditures according to use and by sectors of economic activity, 2021</t>
  </si>
  <si>
    <t>T-03: Инвестиции и трошоци за заштита на животната средина во индустријата и специјализираните производители, 2021 година</t>
  </si>
  <si>
    <t>T-03: Environmental protection investments and expenditures in industry and specialised producers, 2021</t>
  </si>
  <si>
    <t>T-04: Плаќања и надоместоци за извршени услуги за заштита на животната средина, 2021 година</t>
  </si>
  <si>
    <t>T-04: Payments and fees for environmental protection services, 2021</t>
  </si>
  <si>
    <t>T-01: Инвестиции и трошоци за заштита на животната средина, 2021 година</t>
  </si>
  <si>
    <t>T-01: Environmental protection investments and expenditures, 2021</t>
  </si>
  <si>
    <r>
      <t>Инвестиции и трошоци 
според намената</t>
    </r>
    <r>
      <rPr>
        <vertAlign val="superscript"/>
        <sz val="9"/>
        <rFont val="Calibri"/>
        <family val="2"/>
      </rPr>
      <t>1)</t>
    </r>
  </si>
  <si>
    <r>
      <t>Investments and 
expenditures by use</t>
    </r>
    <r>
      <rPr>
        <vertAlign val="superscript"/>
        <sz val="9"/>
        <rFont val="Calibri"/>
        <family val="2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</si>
</sst>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"/>
    <numFmt numFmtId="165" formatCode="###\ ###\ ##0"/>
    <numFmt numFmtId="166" formatCode=".\ \ #;"/>
    <numFmt numFmtId="167" formatCode=".\ \ ##00;"/>
    <numFmt numFmtId="168" formatCode="#.\ ###\ ##0"/>
    <numFmt numFmtId="169" formatCode=".\ \ ##;0000000000000000000000000000000000000000000000000000000000000000000000000000000"/>
  </numFmts>
  <fonts count="14" x14ac:knownFonts="1">
    <font>
      <sz val="10"/>
      <name val="Arial"/>
    </font>
    <font>
      <sz val="9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8"/>
      <name val="Calibri"/>
      <family val="2"/>
    </font>
    <font>
      <vertAlign val="superscript"/>
      <sz val="8"/>
      <name val="Calibri"/>
      <family val="2"/>
    </font>
    <font>
      <sz val="9"/>
      <color indexed="10"/>
      <name val="Calibri"/>
      <family val="2"/>
    </font>
    <font>
      <b/>
      <sz val="9"/>
      <name val="Calibri"/>
      <family val="2"/>
    </font>
    <font>
      <vertAlign val="superscript"/>
      <sz val="9"/>
      <name val="Calibri"/>
      <family val="2"/>
    </font>
    <font>
      <sz val="9"/>
      <name val="Arial"/>
      <family val="2"/>
    </font>
    <font>
      <b/>
      <sz val="10"/>
      <color indexed="10"/>
      <name val="Calibri"/>
      <family val="2"/>
    </font>
    <font>
      <sz val="8"/>
      <color indexed="10"/>
      <name val="Calibri"/>
      <family val="2"/>
    </font>
    <font>
      <b/>
      <sz val="9"/>
      <color indexed="10"/>
      <name val="Calibri"/>
      <family val="2"/>
    </font>
    <font>
      <sz val="10"/>
      <color indexed="10"/>
      <name val="Calibr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6">
    <xf numFmtId="0" fontId="0" fillId="0" borderId="0" xfId="0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left" vertical="top" wrapText="1" indent="1"/>
    </xf>
    <xf numFmtId="0" fontId="1" fillId="0" borderId="2" xfId="0" applyFont="1" applyBorder="1" applyAlignment="1">
      <alignment horizontal="left" vertical="top" wrapText="1" indent="1"/>
    </xf>
    <xf numFmtId="0" fontId="7" fillId="0" borderId="3" xfId="0" applyFont="1" applyBorder="1" applyAlignment="1">
      <alignment vertical="top"/>
    </xf>
    <xf numFmtId="0" fontId="1" fillId="0" borderId="3" xfId="0" applyFont="1" applyBorder="1" applyAlignment="1">
      <alignment vertical="top"/>
    </xf>
    <xf numFmtId="0" fontId="1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left" vertical="top" wrapText="1" indent="1"/>
    </xf>
    <xf numFmtId="0" fontId="7" fillId="0" borderId="0" xfId="0" applyFont="1"/>
    <xf numFmtId="0" fontId="3" fillId="0" borderId="0" xfId="0" applyFont="1"/>
    <xf numFmtId="0" fontId="1" fillId="0" borderId="6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7" fillId="0" borderId="7" xfId="0" applyFont="1" applyBorder="1" applyAlignment="1">
      <alignment vertical="top"/>
    </xf>
    <xf numFmtId="1" fontId="7" fillId="0" borderId="0" xfId="0" applyNumberFormat="1" applyFont="1" applyAlignment="1">
      <alignment horizontal="left" vertical="top"/>
    </xf>
    <xf numFmtId="0" fontId="1" fillId="0" borderId="8" xfId="0" applyFont="1" applyBorder="1" applyAlignment="1">
      <alignment horizontal="left" vertical="top" wrapText="1" indent="1"/>
    </xf>
    <xf numFmtId="0" fontId="1" fillId="0" borderId="9" xfId="0" applyFont="1" applyBorder="1" applyAlignment="1">
      <alignment horizontal="left" vertical="top" wrapText="1" inden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1" fillId="0" borderId="0" xfId="0" applyFont="1"/>
    <xf numFmtId="0" fontId="6" fillId="0" borderId="0" xfId="0" applyFont="1"/>
    <xf numFmtId="0" fontId="12" fillId="0" borderId="0" xfId="0" applyFont="1"/>
    <xf numFmtId="0" fontId="10" fillId="0" borderId="0" xfId="0" applyFont="1"/>
    <xf numFmtId="0" fontId="12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13" fillId="0" borderId="0" xfId="0" applyFont="1"/>
    <xf numFmtId="165" fontId="7" fillId="0" borderId="7" xfId="0" applyNumberFormat="1" applyFont="1" applyBorder="1" applyAlignment="1">
      <alignment horizontal="right"/>
    </xf>
    <xf numFmtId="0" fontId="1" fillId="0" borderId="8" xfId="0" applyFont="1" applyBorder="1"/>
    <xf numFmtId="165" fontId="1" fillId="0" borderId="8" xfId="0" applyNumberFormat="1" applyFont="1" applyBorder="1" applyAlignment="1">
      <alignment horizontal="right"/>
    </xf>
    <xf numFmtId="164" fontId="13" fillId="0" borderId="0" xfId="0" applyNumberFormat="1" applyFont="1"/>
    <xf numFmtId="164" fontId="6" fillId="0" borderId="0" xfId="0" applyNumberFormat="1" applyFont="1"/>
    <xf numFmtId="165" fontId="11" fillId="0" borderId="0" xfId="0" applyNumberFormat="1" applyFont="1"/>
    <xf numFmtId="165" fontId="12" fillId="0" borderId="0" xfId="0" applyNumberFormat="1" applyFont="1" applyAlignment="1">
      <alignment vertical="top"/>
    </xf>
    <xf numFmtId="165" fontId="6" fillId="0" borderId="0" xfId="0" applyNumberFormat="1" applyFont="1" applyAlignment="1">
      <alignment vertical="top"/>
    </xf>
    <xf numFmtId="165" fontId="12" fillId="0" borderId="0" xfId="0" applyNumberFormat="1" applyFont="1"/>
    <xf numFmtId="165" fontId="6" fillId="0" borderId="0" xfId="0" applyNumberFormat="1" applyFont="1"/>
    <xf numFmtId="166" fontId="6" fillId="0" borderId="0" xfId="0" applyNumberFormat="1" applyFont="1"/>
    <xf numFmtId="0" fontId="6" fillId="0" borderId="0" xfId="0" applyFont="1" applyAlignment="1">
      <alignment horizontal="right"/>
    </xf>
    <xf numFmtId="165" fontId="6" fillId="0" borderId="0" xfId="0" applyNumberFormat="1" applyFont="1" applyAlignment="1">
      <alignment horizontal="right"/>
    </xf>
    <xf numFmtId="165" fontId="12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vertical="top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165" fontId="7" fillId="0" borderId="7" xfId="0" applyNumberFormat="1" applyFont="1" applyBorder="1" applyAlignment="1">
      <alignment horizontal="right" vertical="top"/>
    </xf>
    <xf numFmtId="165" fontId="7" fillId="0" borderId="3" xfId="0" applyNumberFormat="1" applyFont="1" applyBorder="1" applyAlignment="1">
      <alignment horizontal="right" vertical="top"/>
    </xf>
    <xf numFmtId="0" fontId="7" fillId="0" borderId="0" xfId="0" applyFont="1" applyAlignment="1">
      <alignment vertical="top"/>
    </xf>
    <xf numFmtId="0" fontId="1" fillId="0" borderId="8" xfId="0" applyFont="1" applyBorder="1" applyAlignment="1">
      <alignment vertical="top"/>
    </xf>
    <xf numFmtId="165" fontId="1" fillId="0" borderId="3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165" fontId="1" fillId="0" borderId="8" xfId="0" applyNumberFormat="1" applyFont="1" applyBorder="1" applyAlignment="1">
      <alignment horizontal="right" vertical="top"/>
    </xf>
    <xf numFmtId="165" fontId="1" fillId="0" borderId="9" xfId="0" applyNumberFormat="1" applyFont="1" applyBorder="1" applyAlignment="1">
      <alignment horizontal="right" vertical="top"/>
    </xf>
    <xf numFmtId="165" fontId="1" fillId="0" borderId="6" xfId="0" applyNumberFormat="1" applyFont="1" applyBorder="1" applyAlignment="1">
      <alignment horizontal="right" vertical="top"/>
    </xf>
    <xf numFmtId="165" fontId="1" fillId="0" borderId="2" xfId="0" applyNumberFormat="1" applyFont="1" applyBorder="1" applyAlignment="1">
      <alignment horizontal="right" vertical="top"/>
    </xf>
    <xf numFmtId="165" fontId="1" fillId="0" borderId="0" xfId="0" applyNumberFormat="1" applyFont="1" applyAlignment="1">
      <alignment horizontal="right"/>
    </xf>
    <xf numFmtId="165" fontId="7" fillId="0" borderId="13" xfId="0" applyNumberFormat="1" applyFont="1" applyBorder="1" applyAlignment="1">
      <alignment horizontal="right" vertical="top"/>
    </xf>
    <xf numFmtId="165" fontId="1" fillId="0" borderId="0" xfId="0" applyNumberFormat="1" applyFont="1" applyAlignment="1">
      <alignment horizontal="right" vertical="top"/>
    </xf>
    <xf numFmtId="165" fontId="1" fillId="0" borderId="5" xfId="0" applyNumberFormat="1" applyFont="1" applyBorder="1" applyAlignment="1">
      <alignment horizontal="right"/>
    </xf>
    <xf numFmtId="165" fontId="7" fillId="0" borderId="14" xfId="0" applyNumberFormat="1" applyFont="1" applyBorder="1" applyAlignment="1">
      <alignment horizontal="right" vertical="top"/>
    </xf>
    <xf numFmtId="165" fontId="6" fillId="0" borderId="0" xfId="0" applyNumberFormat="1" applyFont="1" applyAlignment="1">
      <alignment horizontal="right" vertical="top"/>
    </xf>
    <xf numFmtId="165" fontId="1" fillId="0" borderId="5" xfId="0" applyNumberFormat="1" applyFont="1" applyBorder="1" applyAlignment="1">
      <alignment horizontal="right" vertical="top"/>
    </xf>
    <xf numFmtId="165" fontId="7" fillId="0" borderId="0" xfId="0" applyNumberFormat="1" applyFont="1" applyAlignment="1">
      <alignment horizontal="right" vertical="top"/>
    </xf>
    <xf numFmtId="165" fontId="7" fillId="0" borderId="2" xfId="0" applyNumberFormat="1" applyFont="1" applyBorder="1" applyAlignment="1">
      <alignment horizontal="right" vertical="top"/>
    </xf>
    <xf numFmtId="165" fontId="1" fillId="0" borderId="4" xfId="0" applyNumberFormat="1" applyFont="1" applyBorder="1" applyAlignment="1">
      <alignment horizontal="right" vertical="top"/>
    </xf>
    <xf numFmtId="2" fontId="7" fillId="0" borderId="2" xfId="0" applyNumberFormat="1" applyFont="1" applyBorder="1" applyAlignment="1">
      <alignment horizontal="right" vertical="top"/>
    </xf>
    <xf numFmtId="2" fontId="1" fillId="0" borderId="2" xfId="0" applyNumberFormat="1" applyFont="1" applyBorder="1" applyAlignment="1">
      <alignment horizontal="right" vertical="top"/>
    </xf>
    <xf numFmtId="2" fontId="1" fillId="0" borderId="4" xfId="0" applyNumberFormat="1" applyFont="1" applyBorder="1" applyAlignment="1">
      <alignment horizontal="right" vertical="top"/>
    </xf>
    <xf numFmtId="2" fontId="7" fillId="0" borderId="12" xfId="0" applyNumberFormat="1" applyFont="1" applyBorder="1" applyAlignment="1">
      <alignment horizontal="right" vertical="top"/>
    </xf>
    <xf numFmtId="2" fontId="1" fillId="0" borderId="2" xfId="0" applyNumberFormat="1" applyFont="1" applyBorder="1" applyAlignment="1">
      <alignment horizontal="right"/>
    </xf>
    <xf numFmtId="2" fontId="7" fillId="0" borderId="13" xfId="0" applyNumberFormat="1" applyFont="1" applyBorder="1" applyAlignment="1">
      <alignment horizontal="right" vertical="top"/>
    </xf>
    <xf numFmtId="2" fontId="1" fillId="0" borderId="0" xfId="0" applyNumberFormat="1" applyFont="1" applyAlignment="1">
      <alignment horizontal="right" vertical="top"/>
    </xf>
    <xf numFmtId="2" fontId="1" fillId="0" borderId="0" xfId="0" applyNumberFormat="1" applyFont="1" applyAlignment="1">
      <alignment horizontal="right"/>
    </xf>
    <xf numFmtId="2" fontId="1" fillId="0" borderId="5" xfId="0" applyNumberFormat="1" applyFont="1" applyBorder="1" applyAlignment="1">
      <alignment horizontal="right" vertical="top"/>
    </xf>
    <xf numFmtId="0" fontId="4" fillId="0" borderId="0" xfId="0" applyFont="1"/>
    <xf numFmtId="166" fontId="6" fillId="0" borderId="0" xfId="0" applyNumberFormat="1" applyFont="1" applyAlignment="1">
      <alignment vertical="top"/>
    </xf>
    <xf numFmtId="2" fontId="6" fillId="0" borderId="0" xfId="0" applyNumberFormat="1" applyFont="1"/>
    <xf numFmtId="167" fontId="6" fillId="0" borderId="0" xfId="0" applyNumberFormat="1" applyFont="1" applyAlignment="1">
      <alignment horizontal="right"/>
    </xf>
    <xf numFmtId="168" fontId="6" fillId="0" borderId="0" xfId="0" applyNumberFormat="1" applyFont="1" applyAlignment="1">
      <alignment horizontal="right"/>
    </xf>
    <xf numFmtId="2" fontId="13" fillId="0" borderId="0" xfId="0" applyNumberFormat="1" applyFont="1"/>
    <xf numFmtId="169" fontId="6" fillId="0" borderId="0" xfId="0" applyNumberFormat="1" applyFont="1" applyAlignment="1">
      <alignment horizontal="right"/>
    </xf>
    <xf numFmtId="0" fontId="2" fillId="0" borderId="0" xfId="0" applyFont="1" applyAlignment="1">
      <alignment horizontal="center"/>
    </xf>
    <xf numFmtId="0" fontId="5" fillId="0" borderId="13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/>
    </xf>
    <xf numFmtId="0" fontId="7" fillId="0" borderId="1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1" fillId="0" borderId="7" xfId="0" applyFont="1" applyBorder="1"/>
    <xf numFmtId="0" fontId="1" fillId="0" borderId="9" xfId="0" applyFont="1" applyBorder="1"/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/>
    </xf>
    <xf numFmtId="0" fontId="1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ZST%202022\SOOPSTENIE%202022_2021\TABELI%20SO%20ZBIROVI2022_2021\Tabeli%20za_Soopstenie_2021_dobieni%20od%20Ema%20i%20zbirov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sokTabeli"/>
      <sheetName val="Табела1_2021"/>
      <sheetName val="Табела2_2021"/>
      <sheetName val="Табела3_2021"/>
      <sheetName val="T-02_samo domeni_2021"/>
      <sheetName val="T 3+2_2021"/>
      <sheetName val="Табела4 2021"/>
    </sheetNames>
    <sheetDataSet>
      <sheetData sheetId="0"/>
      <sheetData sheetId="1"/>
      <sheetData sheetId="2"/>
      <sheetData sheetId="3"/>
      <sheetData sheetId="4"/>
      <sheetData sheetId="5">
        <row r="5">
          <cell r="H5">
            <v>2169294.007702</v>
          </cell>
          <cell r="J5">
            <v>4002364.6773990002</v>
          </cell>
          <cell r="L5">
            <v>3237039.2433429998</v>
          </cell>
          <cell r="T5">
            <v>1833070.6696970002</v>
          </cell>
        </row>
        <row r="6">
          <cell r="H6">
            <v>389561.56666700001</v>
          </cell>
          <cell r="L6">
            <v>1025423.367854</v>
          </cell>
          <cell r="T6">
            <v>460611.11969700002</v>
          </cell>
        </row>
        <row r="7">
          <cell r="H7">
            <v>638145.21666700009</v>
          </cell>
          <cell r="L7">
            <v>597713.10634199996</v>
          </cell>
          <cell r="T7">
            <v>456870.71666699997</v>
          </cell>
        </row>
        <row r="8">
          <cell r="H8">
            <v>40484.722221999997</v>
          </cell>
          <cell r="L8">
            <v>742354.55699900002</v>
          </cell>
          <cell r="T8">
            <v>60245.972221999997</v>
          </cell>
        </row>
        <row r="9">
          <cell r="H9">
            <v>263163.86666699999</v>
          </cell>
          <cell r="L9">
            <v>33978.442264999998</v>
          </cell>
          <cell r="T9">
            <v>32597.277778</v>
          </cell>
        </row>
        <row r="10">
          <cell r="T10">
            <v>447.2</v>
          </cell>
        </row>
        <row r="11">
          <cell r="H11">
            <v>22338.15</v>
          </cell>
          <cell r="L11">
            <v>59325.07271</v>
          </cell>
          <cell r="T11">
            <v>7629.35</v>
          </cell>
        </row>
        <row r="13">
          <cell r="H13">
            <v>779329.24444400007</v>
          </cell>
          <cell r="L13">
            <v>752242.80510499992</v>
          </cell>
          <cell r="T13">
            <v>804018.83333299996</v>
          </cell>
        </row>
        <row r="14">
          <cell r="H14">
            <v>354.08333299999998</v>
          </cell>
          <cell r="L14">
            <v>1627.7596370000001</v>
          </cell>
          <cell r="T14">
            <v>2472.5</v>
          </cell>
        </row>
        <row r="15">
          <cell r="L15">
            <v>288.75</v>
          </cell>
        </row>
        <row r="16">
          <cell r="H16">
            <v>981.11111100000005</v>
          </cell>
          <cell r="L16">
            <v>222.675737</v>
          </cell>
          <cell r="T16">
            <v>8177.7</v>
          </cell>
        </row>
        <row r="17">
          <cell r="H17">
            <v>8650.9444440000007</v>
          </cell>
          <cell r="L17">
            <v>20769.095628999999</v>
          </cell>
        </row>
        <row r="18">
          <cell r="H18">
            <v>23887.102146000001</v>
          </cell>
          <cell r="L18">
            <v>2225.5691609999999</v>
          </cell>
        </row>
        <row r="19">
          <cell r="H19">
            <v>2398</v>
          </cell>
          <cell r="L19">
            <v>868.04190500000004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A3CA1-0371-419B-944A-8F705B9F82A4}">
  <dimension ref="A1:N22"/>
  <sheetViews>
    <sheetView showGridLines="0" workbookViewId="0">
      <selection sqref="A1:G1"/>
    </sheetView>
  </sheetViews>
  <sheetFormatPr defaultColWidth="8.85546875" defaultRowHeight="11.25" x14ac:dyDescent="0.2"/>
  <cols>
    <col min="1" max="1" width="28.28515625" style="21" customWidth="1"/>
    <col min="2" max="2" width="11.28515625" style="21" customWidth="1"/>
    <col min="3" max="3" width="13.85546875" style="21" customWidth="1"/>
    <col min="4" max="4" width="7.7109375" style="21" customWidth="1"/>
    <col min="5" max="5" width="14.5703125" style="21" customWidth="1"/>
    <col min="6" max="6" width="9.85546875" style="21" customWidth="1"/>
    <col min="7" max="7" width="24.28515625" style="21" customWidth="1"/>
    <col min="8" max="8" width="8.85546875" style="21"/>
    <col min="9" max="9" width="10" style="21" bestFit="1" customWidth="1"/>
    <col min="10" max="10" width="9.85546875" style="21" customWidth="1"/>
    <col min="11" max="16384" width="8.85546875" style="21"/>
  </cols>
  <sheetData>
    <row r="1" spans="1:14" ht="12.75" x14ac:dyDescent="0.2">
      <c r="A1" s="85" t="s">
        <v>70</v>
      </c>
      <c r="B1" s="85"/>
      <c r="C1" s="85"/>
      <c r="D1" s="85"/>
      <c r="E1" s="85"/>
      <c r="F1" s="85"/>
      <c r="G1" s="85"/>
    </row>
    <row r="2" spans="1:14" ht="12.75" customHeight="1" x14ac:dyDescent="0.2">
      <c r="A2" s="85" t="s">
        <v>71</v>
      </c>
      <c r="B2" s="85"/>
      <c r="C2" s="85"/>
      <c r="D2" s="85"/>
      <c r="E2" s="85"/>
      <c r="F2" s="85"/>
      <c r="G2" s="85"/>
    </row>
    <row r="3" spans="1:14" s="22" customFormat="1" ht="12" x14ac:dyDescent="0.2">
      <c r="A3" s="3" t="s">
        <v>1</v>
      </c>
      <c r="B3" s="3"/>
      <c r="C3" s="3"/>
      <c r="D3" s="3"/>
      <c r="E3" s="3"/>
      <c r="F3" s="3"/>
      <c r="G3" s="1" t="s">
        <v>2</v>
      </c>
    </row>
    <row r="4" spans="1:14" s="22" customFormat="1" ht="152.44999999999999" customHeight="1" x14ac:dyDescent="0.2">
      <c r="A4" s="20" t="s">
        <v>72</v>
      </c>
      <c r="B4" s="2" t="s">
        <v>17</v>
      </c>
      <c r="C4" s="2" t="s">
        <v>56</v>
      </c>
      <c r="D4" s="2" t="s">
        <v>54</v>
      </c>
      <c r="E4" s="2" t="s">
        <v>57</v>
      </c>
      <c r="F4" s="20" t="s">
        <v>54</v>
      </c>
      <c r="G4" s="19" t="s">
        <v>73</v>
      </c>
      <c r="J4" s="33"/>
      <c r="N4" s="33"/>
    </row>
    <row r="5" spans="1:14" s="23" customFormat="1" ht="12" x14ac:dyDescent="0.2">
      <c r="A5" s="6" t="s">
        <v>0</v>
      </c>
      <c r="B5" s="49">
        <v>7239403.9207419995</v>
      </c>
      <c r="C5" s="50">
        <v>4913799.2352820002</v>
      </c>
      <c r="D5" s="69">
        <v>67.875743487709173</v>
      </c>
      <c r="E5" s="50">
        <v>2325604.6854599998</v>
      </c>
      <c r="F5" s="69">
        <v>32.124256512290835</v>
      </c>
      <c r="G5" s="51" t="s">
        <v>3</v>
      </c>
      <c r="I5" s="42"/>
      <c r="K5" s="42"/>
      <c r="M5" s="42"/>
      <c r="N5" s="37"/>
    </row>
    <row r="6" spans="1:14" s="22" customFormat="1" ht="12" x14ac:dyDescent="0.2">
      <c r="A6" s="7" t="s">
        <v>32</v>
      </c>
      <c r="B6" s="52"/>
      <c r="C6" s="53"/>
      <c r="D6" s="70"/>
      <c r="E6" s="53"/>
      <c r="F6" s="70"/>
      <c r="G6" s="54" t="s">
        <v>4</v>
      </c>
      <c r="I6" s="40"/>
      <c r="J6" s="33"/>
      <c r="K6" s="43"/>
      <c r="M6" s="40"/>
      <c r="N6" s="37"/>
    </row>
    <row r="7" spans="1:14" s="22" customFormat="1" ht="12" x14ac:dyDescent="0.2">
      <c r="A7" s="46" t="s">
        <v>20</v>
      </c>
      <c r="B7" s="55">
        <v>1875596.054218</v>
      </c>
      <c r="C7" s="53">
        <v>1453840.6254080001</v>
      </c>
      <c r="D7" s="70">
        <v>77.51352548105865</v>
      </c>
      <c r="E7" s="53">
        <v>421755.42881000001</v>
      </c>
      <c r="F7" s="70">
        <v>22.486474518941353</v>
      </c>
      <c r="G7" s="46" t="s">
        <v>5</v>
      </c>
      <c r="I7" s="81"/>
      <c r="J7" s="33"/>
      <c r="K7" s="41"/>
      <c r="M7" s="41"/>
      <c r="N7" s="37"/>
    </row>
    <row r="8" spans="1:14" s="22" customFormat="1" ht="24" x14ac:dyDescent="0.2">
      <c r="A8" s="46" t="s">
        <v>42</v>
      </c>
      <c r="B8" s="55">
        <v>1692729.0396739999</v>
      </c>
      <c r="C8" s="53">
        <v>1045920.790128</v>
      </c>
      <c r="D8" s="70">
        <v>61.789026218244139</v>
      </c>
      <c r="E8" s="53">
        <v>646808.24954600004</v>
      </c>
      <c r="F8" s="70">
        <v>38.210973781755868</v>
      </c>
      <c r="G8" s="46" t="s">
        <v>6</v>
      </c>
      <c r="I8" s="41"/>
      <c r="J8" s="33"/>
      <c r="K8" s="41"/>
      <c r="M8" s="41"/>
      <c r="N8" s="37"/>
    </row>
    <row r="9" spans="1:14" s="22" customFormat="1" ht="12" x14ac:dyDescent="0.2">
      <c r="A9" s="46" t="s">
        <v>21</v>
      </c>
      <c r="B9" s="55">
        <v>843085.25144300004</v>
      </c>
      <c r="C9" s="53">
        <v>796768.34928900003</v>
      </c>
      <c r="D9" s="70">
        <v>94.506261131395036</v>
      </c>
      <c r="E9" s="53">
        <v>46316.902154000003</v>
      </c>
      <c r="F9" s="70">
        <v>5.4937388686049662</v>
      </c>
      <c r="G9" s="46" t="s">
        <v>33</v>
      </c>
      <c r="I9" s="82"/>
      <c r="J9" s="33"/>
      <c r="K9" s="41"/>
      <c r="M9" s="41"/>
      <c r="N9" s="37"/>
    </row>
    <row r="10" spans="1:14" s="22" customFormat="1" ht="24" x14ac:dyDescent="0.2">
      <c r="A10" s="46" t="s">
        <v>22</v>
      </c>
      <c r="B10" s="55">
        <v>329739.58670900005</v>
      </c>
      <c r="C10" s="53">
        <v>39016.901360999997</v>
      </c>
      <c r="D10" s="70">
        <v>11.832640948699003</v>
      </c>
      <c r="E10" s="53">
        <v>290722.68534800003</v>
      </c>
      <c r="F10" s="70">
        <v>88.167359051300991</v>
      </c>
      <c r="G10" s="46" t="s">
        <v>7</v>
      </c>
      <c r="I10" s="41"/>
      <c r="J10" s="33"/>
      <c r="K10" s="41"/>
      <c r="L10" s="33"/>
      <c r="M10" s="41"/>
      <c r="N10" s="37"/>
    </row>
    <row r="11" spans="1:14" s="22" customFormat="1" ht="12.75" customHeight="1" x14ac:dyDescent="0.2">
      <c r="A11" s="46" t="s">
        <v>23</v>
      </c>
      <c r="B11" s="55">
        <v>447.2</v>
      </c>
      <c r="C11" s="53">
        <v>447.2</v>
      </c>
      <c r="D11" s="70">
        <v>100</v>
      </c>
      <c r="E11" s="53" t="s">
        <v>55</v>
      </c>
      <c r="F11" s="70" t="s">
        <v>55</v>
      </c>
      <c r="G11" s="46" t="s">
        <v>8</v>
      </c>
      <c r="I11" s="40"/>
      <c r="J11" s="33"/>
      <c r="K11" s="40"/>
      <c r="M11" s="40"/>
      <c r="N11" s="37"/>
    </row>
    <row r="12" spans="1:14" s="22" customFormat="1" ht="24" x14ac:dyDescent="0.2">
      <c r="A12" s="46" t="s">
        <v>24</v>
      </c>
      <c r="B12" s="55">
        <v>89292.572710000008</v>
      </c>
      <c r="C12" s="53">
        <v>39737.318889000002</v>
      </c>
      <c r="D12" s="70">
        <v>44.502378734295064</v>
      </c>
      <c r="E12" s="53">
        <v>49555.253820999998</v>
      </c>
      <c r="F12" s="70">
        <v>55.497621265704922</v>
      </c>
      <c r="G12" s="46" t="s">
        <v>9</v>
      </c>
      <c r="H12" s="80"/>
      <c r="I12" s="41"/>
      <c r="J12" s="33"/>
      <c r="K12" s="41"/>
      <c r="M12" s="41"/>
      <c r="N12" s="37"/>
    </row>
    <row r="13" spans="1:14" s="22" customFormat="1" ht="12" x14ac:dyDescent="0.2">
      <c r="A13" s="46" t="s">
        <v>25</v>
      </c>
      <c r="B13" s="55" t="s">
        <v>55</v>
      </c>
      <c r="C13" s="53" t="s">
        <v>55</v>
      </c>
      <c r="D13" s="70" t="s">
        <v>55</v>
      </c>
      <c r="E13" s="53" t="s">
        <v>55</v>
      </c>
      <c r="F13" s="70" t="s">
        <v>55</v>
      </c>
      <c r="G13" s="46" t="s">
        <v>10</v>
      </c>
      <c r="I13" s="40"/>
      <c r="J13" s="33"/>
      <c r="K13" s="40"/>
      <c r="M13" s="40"/>
      <c r="N13" s="37"/>
    </row>
    <row r="14" spans="1:14" s="22" customFormat="1" ht="12" x14ac:dyDescent="0.2">
      <c r="A14" s="46" t="s">
        <v>26</v>
      </c>
      <c r="B14" s="55">
        <v>2335590.8828830002</v>
      </c>
      <c r="C14" s="53">
        <v>1526937.6279849999</v>
      </c>
      <c r="D14" s="70">
        <v>65.376930487936434</v>
      </c>
      <c r="E14" s="53">
        <v>808653.25489800004</v>
      </c>
      <c r="F14" s="70">
        <v>34.623069512063552</v>
      </c>
      <c r="G14" s="46" t="s">
        <v>11</v>
      </c>
      <c r="I14" s="84"/>
      <c r="J14" s="33"/>
      <c r="K14" s="41"/>
      <c r="L14" s="33"/>
      <c r="M14" s="41"/>
      <c r="N14" s="37"/>
    </row>
    <row r="15" spans="1:14" s="22" customFormat="1" ht="12" x14ac:dyDescent="0.2">
      <c r="A15" s="46" t="s">
        <v>27</v>
      </c>
      <c r="B15" s="55">
        <v>4454.342971</v>
      </c>
      <c r="C15" s="53">
        <v>2472.5</v>
      </c>
      <c r="D15" s="70">
        <v>55.507625167105701</v>
      </c>
      <c r="E15" s="53">
        <v>1981.842971</v>
      </c>
      <c r="F15" s="70">
        <v>44.492374832894292</v>
      </c>
      <c r="G15" s="46" t="s">
        <v>12</v>
      </c>
      <c r="I15" s="41"/>
      <c r="J15" s="33"/>
      <c r="K15" s="41"/>
      <c r="M15" s="41"/>
      <c r="N15" s="37"/>
    </row>
    <row r="16" spans="1:14" s="22" customFormat="1" ht="24" x14ac:dyDescent="0.2">
      <c r="A16" s="46" t="s">
        <v>28</v>
      </c>
      <c r="B16" s="55">
        <v>288.75</v>
      </c>
      <c r="C16" s="53">
        <v>288.75</v>
      </c>
      <c r="D16" s="70">
        <v>100</v>
      </c>
      <c r="E16" s="53" t="s">
        <v>55</v>
      </c>
      <c r="F16" s="70" t="s">
        <v>55</v>
      </c>
      <c r="G16" s="46" t="s">
        <v>13</v>
      </c>
      <c r="I16" s="41"/>
      <c r="J16" s="33"/>
      <c r="K16" s="41"/>
      <c r="L16" s="38"/>
      <c r="M16" s="41"/>
      <c r="N16" s="37"/>
    </row>
    <row r="17" spans="1:14" s="22" customFormat="1" ht="24" x14ac:dyDescent="0.2">
      <c r="A17" s="46" t="s">
        <v>29</v>
      </c>
      <c r="B17" s="55">
        <v>1203.786848</v>
      </c>
      <c r="C17" s="53" t="s">
        <v>55</v>
      </c>
      <c r="D17" s="70" t="s">
        <v>55</v>
      </c>
      <c r="E17" s="53">
        <v>1203.786848</v>
      </c>
      <c r="F17" s="70">
        <v>100</v>
      </c>
      <c r="G17" s="46" t="s">
        <v>14</v>
      </c>
      <c r="I17" s="41"/>
      <c r="J17" s="33"/>
      <c r="K17" s="40"/>
      <c r="M17" s="41"/>
      <c r="N17" s="37"/>
    </row>
    <row r="18" spans="1:14" s="22" customFormat="1" ht="12" x14ac:dyDescent="0.2">
      <c r="A18" s="46" t="s">
        <v>43</v>
      </c>
      <c r="B18" s="55">
        <v>29420.040074</v>
      </c>
      <c r="C18" s="53" t="s">
        <v>55</v>
      </c>
      <c r="D18" s="70" t="s">
        <v>55</v>
      </c>
      <c r="E18" s="53">
        <v>29420.040074</v>
      </c>
      <c r="F18" s="70">
        <v>100</v>
      </c>
      <c r="G18" s="46" t="s">
        <v>15</v>
      </c>
      <c r="I18" s="41"/>
      <c r="J18" s="33"/>
      <c r="K18" s="40"/>
      <c r="M18" s="41"/>
      <c r="N18" s="37"/>
    </row>
    <row r="19" spans="1:14" s="22" customFormat="1" ht="48" x14ac:dyDescent="0.2">
      <c r="A19" s="46" t="s">
        <v>30</v>
      </c>
      <c r="B19" s="55">
        <v>34290.371307000001</v>
      </c>
      <c r="C19" s="53">
        <v>8369.1722219999992</v>
      </c>
      <c r="D19" s="70">
        <v>24.406770481051996</v>
      </c>
      <c r="E19" s="53">
        <v>25921.199085</v>
      </c>
      <c r="F19" s="70">
        <v>75.593229518948007</v>
      </c>
      <c r="G19" s="46" t="s">
        <v>46</v>
      </c>
      <c r="I19" s="41"/>
      <c r="J19" s="33"/>
      <c r="K19" s="41"/>
      <c r="M19" s="41"/>
      <c r="N19" s="37"/>
    </row>
    <row r="20" spans="1:14" s="22" customFormat="1" ht="36" x14ac:dyDescent="0.2">
      <c r="A20" s="48" t="s">
        <v>31</v>
      </c>
      <c r="B20" s="56">
        <v>3266.041905</v>
      </c>
      <c r="C20" s="57" t="s">
        <v>55</v>
      </c>
      <c r="D20" s="71" t="s">
        <v>55</v>
      </c>
      <c r="E20" s="57">
        <v>3266.041905</v>
      </c>
      <c r="F20" s="71">
        <v>100</v>
      </c>
      <c r="G20" s="48" t="s">
        <v>16</v>
      </c>
      <c r="I20" s="41"/>
      <c r="J20" s="33"/>
      <c r="K20" s="40"/>
      <c r="M20" s="41"/>
      <c r="N20" s="37"/>
    </row>
    <row r="21" spans="1:14" ht="12.75" x14ac:dyDescent="0.2">
      <c r="A21" s="78" t="s">
        <v>61</v>
      </c>
    </row>
    <row r="22" spans="1:14" ht="12.75" x14ac:dyDescent="0.2">
      <c r="A22" s="78" t="s">
        <v>62</v>
      </c>
    </row>
  </sheetData>
  <mergeCells count="2">
    <mergeCell ref="A1:G1"/>
    <mergeCell ref="A2:G2"/>
  </mergeCells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836E1-7E33-443A-85C4-55CC3560BC2C}">
  <dimension ref="A1:M30"/>
  <sheetViews>
    <sheetView showGridLines="0" workbookViewId="0">
      <selection sqref="A1:G1"/>
    </sheetView>
  </sheetViews>
  <sheetFormatPr defaultColWidth="8.85546875" defaultRowHeight="11.25" x14ac:dyDescent="0.2"/>
  <cols>
    <col min="1" max="1" width="33.28515625" style="21" customWidth="1"/>
    <col min="2" max="2" width="9.85546875" style="21" customWidth="1"/>
    <col min="3" max="3" width="14.5703125" style="21" customWidth="1"/>
    <col min="4" max="4" width="16.5703125" style="21" customWidth="1"/>
    <col min="5" max="5" width="10.85546875" style="21" customWidth="1"/>
    <col min="6" max="6" width="13.85546875" style="21" customWidth="1"/>
    <col min="7" max="7" width="32" style="21" customWidth="1"/>
    <col min="8" max="8" width="8.85546875" style="21"/>
    <col min="9" max="9" width="10" style="21" bestFit="1" customWidth="1"/>
    <col min="10" max="10" width="8.85546875" style="21"/>
    <col min="11" max="11" width="10" style="21" bestFit="1" customWidth="1"/>
    <col min="12" max="16384" width="8.85546875" style="21"/>
  </cols>
  <sheetData>
    <row r="1" spans="1:13" s="24" customFormat="1" ht="12.75" x14ac:dyDescent="0.2">
      <c r="A1" s="88" t="s">
        <v>64</v>
      </c>
      <c r="B1" s="88"/>
      <c r="C1" s="88"/>
      <c r="D1" s="88"/>
      <c r="E1" s="88"/>
      <c r="F1" s="88"/>
      <c r="G1" s="88"/>
    </row>
    <row r="2" spans="1:13" s="24" customFormat="1" ht="12.75" customHeight="1" x14ac:dyDescent="0.2">
      <c r="A2" s="88" t="s">
        <v>65</v>
      </c>
      <c r="B2" s="88"/>
      <c r="C2" s="88"/>
      <c r="D2" s="88"/>
      <c r="E2" s="88"/>
      <c r="F2" s="88"/>
      <c r="G2" s="88"/>
    </row>
    <row r="3" spans="1:13" s="22" customFormat="1" ht="12" x14ac:dyDescent="0.2">
      <c r="A3" s="3" t="s">
        <v>1</v>
      </c>
      <c r="B3" s="3"/>
      <c r="C3" s="3"/>
      <c r="D3" s="3"/>
      <c r="E3" s="3"/>
      <c r="F3" s="3"/>
      <c r="G3" s="1" t="s">
        <v>2</v>
      </c>
    </row>
    <row r="4" spans="1:13" s="22" customFormat="1" ht="15" customHeight="1" x14ac:dyDescent="0.2">
      <c r="A4" s="89"/>
      <c r="B4" s="91" t="s">
        <v>18</v>
      </c>
      <c r="C4" s="93" t="s">
        <v>60</v>
      </c>
      <c r="D4" s="93" t="s">
        <v>47</v>
      </c>
      <c r="E4" s="93" t="s">
        <v>19</v>
      </c>
      <c r="F4" s="93" t="s">
        <v>58</v>
      </c>
      <c r="G4" s="96"/>
    </row>
    <row r="5" spans="1:13" s="22" customFormat="1" ht="135.75" customHeight="1" x14ac:dyDescent="0.2">
      <c r="A5" s="90"/>
      <c r="B5" s="92"/>
      <c r="C5" s="94"/>
      <c r="D5" s="94"/>
      <c r="E5" s="95"/>
      <c r="F5" s="95"/>
      <c r="G5" s="97"/>
      <c r="K5" s="39"/>
    </row>
    <row r="6" spans="1:13" s="25" customFormat="1" ht="12" x14ac:dyDescent="0.2">
      <c r="A6" s="6" t="s">
        <v>0</v>
      </c>
      <c r="B6" s="29">
        <v>7239403.9207419995</v>
      </c>
      <c r="C6" s="60">
        <f>'[1]T 3+2_2021'!$J$5</f>
        <v>4002364.6773990002</v>
      </c>
      <c r="D6" s="74">
        <f>(C6/B6)*100</f>
        <v>55.28583183391126</v>
      </c>
      <c r="E6" s="60">
        <f>'[1]T 3+2_2021'!$L$5</f>
        <v>3237039.2433429998</v>
      </c>
      <c r="F6" s="72">
        <f>(E6/B6)*100</f>
        <v>44.714168166088747</v>
      </c>
      <c r="G6" s="6" t="s">
        <v>3</v>
      </c>
      <c r="I6" s="35"/>
    </row>
    <row r="7" spans="1:13" s="26" customFormat="1" ht="12" x14ac:dyDescent="0.2">
      <c r="A7" s="7" t="s">
        <v>32</v>
      </c>
      <c r="B7" s="30"/>
      <c r="C7" s="61"/>
      <c r="D7" s="75"/>
      <c r="E7" s="61"/>
      <c r="F7" s="70"/>
      <c r="G7" s="7" t="s">
        <v>4</v>
      </c>
      <c r="M7" s="36"/>
    </row>
    <row r="8" spans="1:13" s="26" customFormat="1" ht="12" x14ac:dyDescent="0.2">
      <c r="A8" s="5" t="s">
        <v>20</v>
      </c>
      <c r="B8" s="31">
        <v>1875596.054218</v>
      </c>
      <c r="C8" s="61">
        <v>850172.68636399996</v>
      </c>
      <c r="D8" s="75">
        <f t="shared" ref="D8:D13" si="0">(C8/B8)*100</f>
        <v>45.328133659273767</v>
      </c>
      <c r="E8" s="61">
        <f>'[1]T 3+2_2021'!$L$6</f>
        <v>1025423.367854</v>
      </c>
      <c r="F8" s="70">
        <f>(E8/B8)*100</f>
        <v>54.671866340726226</v>
      </c>
      <c r="G8" s="4" t="s">
        <v>5</v>
      </c>
    </row>
    <row r="9" spans="1:13" s="26" customFormat="1" ht="24" x14ac:dyDescent="0.2">
      <c r="A9" s="5" t="s">
        <v>42</v>
      </c>
      <c r="B9" s="31">
        <v>1692729.0396739999</v>
      </c>
      <c r="C9" s="59">
        <v>1095015.9333339999</v>
      </c>
      <c r="D9" s="76">
        <f t="shared" si="0"/>
        <v>64.689380737798857</v>
      </c>
      <c r="E9" s="59">
        <f>'[1]T 3+2_2021'!$L$7</f>
        <v>597713.10634199996</v>
      </c>
      <c r="F9" s="73">
        <f>(E9/B9)*100</f>
        <v>35.310619262319307</v>
      </c>
      <c r="G9" s="4" t="s">
        <v>6</v>
      </c>
      <c r="J9" s="44"/>
      <c r="L9" s="36"/>
    </row>
    <row r="10" spans="1:13" s="26" customFormat="1" ht="12" x14ac:dyDescent="0.2">
      <c r="A10" s="5" t="s">
        <v>21</v>
      </c>
      <c r="B10" s="31">
        <v>843085.25144300004</v>
      </c>
      <c r="C10" s="61">
        <v>100730.69444399999</v>
      </c>
      <c r="D10" s="75">
        <f t="shared" si="0"/>
        <v>11.947865802609201</v>
      </c>
      <c r="E10" s="61">
        <f>'[1]T 3+2_2021'!$L$8</f>
        <v>742354.55699900002</v>
      </c>
      <c r="F10" s="70">
        <f>(E10/B10)*100</f>
        <v>88.052134197390799</v>
      </c>
      <c r="G10" s="4" t="s">
        <v>33</v>
      </c>
      <c r="I10" s="79"/>
    </row>
    <row r="11" spans="1:13" s="26" customFormat="1" ht="24" x14ac:dyDescent="0.2">
      <c r="A11" s="5" t="s">
        <v>22</v>
      </c>
      <c r="B11" s="31">
        <v>329739.58670900005</v>
      </c>
      <c r="C11" s="59">
        <v>295761.14444499998</v>
      </c>
      <c r="D11" s="76">
        <f t="shared" si="0"/>
        <v>89.695370639866013</v>
      </c>
      <c r="E11" s="59">
        <f>'[1]T 3+2_2021'!$L$9</f>
        <v>33978.442264999998</v>
      </c>
      <c r="F11" s="73">
        <f>(E11/B11)*100</f>
        <v>10.304629360437231</v>
      </c>
      <c r="G11" s="4" t="s">
        <v>7</v>
      </c>
      <c r="I11" s="36"/>
      <c r="K11" s="36"/>
    </row>
    <row r="12" spans="1:13" s="26" customFormat="1" ht="12" x14ac:dyDescent="0.2">
      <c r="A12" s="5" t="s">
        <v>23</v>
      </c>
      <c r="B12" s="31">
        <v>447.2</v>
      </c>
      <c r="C12" s="61">
        <v>447.2</v>
      </c>
      <c r="D12" s="75">
        <f t="shared" si="0"/>
        <v>100</v>
      </c>
      <c r="E12" s="61" t="s">
        <v>55</v>
      </c>
      <c r="F12" s="70" t="s">
        <v>55</v>
      </c>
      <c r="G12" s="4" t="s">
        <v>8</v>
      </c>
    </row>
    <row r="13" spans="1:13" s="26" customFormat="1" ht="24" x14ac:dyDescent="0.2">
      <c r="A13" s="5" t="s">
        <v>24</v>
      </c>
      <c r="B13" s="31">
        <v>89292.572710000008</v>
      </c>
      <c r="C13" s="59">
        <v>29967.5</v>
      </c>
      <c r="D13" s="76">
        <f t="shared" si="0"/>
        <v>33.561022031840167</v>
      </c>
      <c r="E13" s="59">
        <f>'[1]T 3+2_2021'!$L$11</f>
        <v>59325.07271</v>
      </c>
      <c r="F13" s="73">
        <f>(E13/B13)*100</f>
        <v>66.438977968159833</v>
      </c>
      <c r="G13" s="4" t="s">
        <v>9</v>
      </c>
      <c r="J13" s="36"/>
      <c r="M13" s="36"/>
    </row>
    <row r="14" spans="1:13" s="26" customFormat="1" ht="12" x14ac:dyDescent="0.2">
      <c r="A14" s="5" t="s">
        <v>25</v>
      </c>
      <c r="B14" s="31" t="s">
        <v>55</v>
      </c>
      <c r="C14" s="61" t="s">
        <v>55</v>
      </c>
      <c r="D14" s="75" t="s">
        <v>55</v>
      </c>
      <c r="E14" s="61" t="s">
        <v>55</v>
      </c>
      <c r="F14" s="70" t="s">
        <v>55</v>
      </c>
      <c r="G14" s="4" t="s">
        <v>10</v>
      </c>
      <c r="I14" s="36"/>
    </row>
    <row r="15" spans="1:13" s="26" customFormat="1" ht="12" x14ac:dyDescent="0.2">
      <c r="A15" s="5" t="s">
        <v>26</v>
      </c>
      <c r="B15" s="31">
        <v>2335590.8828830002</v>
      </c>
      <c r="C15" s="61">
        <v>1583348.0777770001</v>
      </c>
      <c r="D15" s="75">
        <f>(C15/B15)*100</f>
        <v>67.792184383874257</v>
      </c>
      <c r="E15" s="61">
        <f>'[1]T 3+2_2021'!$L$13</f>
        <v>752242.80510499992</v>
      </c>
      <c r="F15" s="70">
        <f t="shared" ref="F15:F21" si="1">(E15/B15)*100</f>
        <v>32.207815616082925</v>
      </c>
      <c r="G15" s="4" t="s">
        <v>11</v>
      </c>
    </row>
    <row r="16" spans="1:13" s="26" customFormat="1" ht="12" x14ac:dyDescent="0.2">
      <c r="A16" s="5" t="s">
        <v>27</v>
      </c>
      <c r="B16" s="31">
        <v>4454.342971</v>
      </c>
      <c r="C16" s="61">
        <v>2826.583333</v>
      </c>
      <c r="D16" s="75">
        <f>(C16/B16)*100</f>
        <v>63.456796016886685</v>
      </c>
      <c r="E16" s="61">
        <f>'[1]T 3+2_2021'!$L$14</f>
        <v>1627.7596370000001</v>
      </c>
      <c r="F16" s="70">
        <f t="shared" si="1"/>
        <v>36.54320396066332</v>
      </c>
      <c r="G16" s="4" t="s">
        <v>12</v>
      </c>
      <c r="I16" s="36"/>
    </row>
    <row r="17" spans="1:11" s="26" customFormat="1" ht="24" x14ac:dyDescent="0.2">
      <c r="A17" s="5" t="s">
        <v>28</v>
      </c>
      <c r="B17" s="31">
        <v>288.75</v>
      </c>
      <c r="C17" s="59" t="s">
        <v>55</v>
      </c>
      <c r="D17" s="76" t="s">
        <v>63</v>
      </c>
      <c r="E17" s="59">
        <f>'[1]T 3+2_2021'!$L$15</f>
        <v>288.75</v>
      </c>
      <c r="F17" s="73">
        <f t="shared" si="1"/>
        <v>100</v>
      </c>
      <c r="G17" s="4" t="s">
        <v>13</v>
      </c>
      <c r="J17" s="36"/>
    </row>
    <row r="18" spans="1:11" s="26" customFormat="1" ht="24" x14ac:dyDescent="0.2">
      <c r="A18" s="5" t="s">
        <v>29</v>
      </c>
      <c r="B18" s="31">
        <v>1203.786848</v>
      </c>
      <c r="C18" s="59">
        <v>981.11111100000005</v>
      </c>
      <c r="D18" s="76">
        <f>(C18/B18)*100</f>
        <v>81.502062647556031</v>
      </c>
      <c r="E18" s="59">
        <f>'[1]T 3+2_2021'!$L$16</f>
        <v>222.675737</v>
      </c>
      <c r="F18" s="73">
        <f t="shared" si="1"/>
        <v>18.497937352443977</v>
      </c>
      <c r="G18" s="4" t="s">
        <v>14</v>
      </c>
    </row>
    <row r="19" spans="1:11" s="26" customFormat="1" ht="12" x14ac:dyDescent="0.2">
      <c r="A19" s="5" t="s">
        <v>43</v>
      </c>
      <c r="B19" s="31">
        <v>29420.040074</v>
      </c>
      <c r="C19" s="61">
        <v>8650.9444440000007</v>
      </c>
      <c r="D19" s="75">
        <f>(C19/B19)*100</f>
        <v>29.404937662356502</v>
      </c>
      <c r="E19" s="61">
        <f>'[1]T 3+2_2021'!$L$17</f>
        <v>20769.095628999999</v>
      </c>
      <c r="F19" s="70">
        <f t="shared" si="1"/>
        <v>70.59506233424446</v>
      </c>
      <c r="G19" s="4" t="s">
        <v>15</v>
      </c>
    </row>
    <row r="20" spans="1:11" s="26" customFormat="1" ht="36" x14ac:dyDescent="0.2">
      <c r="A20" s="5" t="s">
        <v>30</v>
      </c>
      <c r="B20" s="31">
        <v>34290.371307000001</v>
      </c>
      <c r="C20" s="59">
        <v>32064.802146000002</v>
      </c>
      <c r="D20" s="76">
        <f>(C20/B20)*100</f>
        <v>93.509638198214333</v>
      </c>
      <c r="E20" s="59">
        <f>'[1]T 3+2_2021'!$L$18</f>
        <v>2225.5691609999999</v>
      </c>
      <c r="F20" s="73">
        <f t="shared" si="1"/>
        <v>6.4903618017856646</v>
      </c>
      <c r="G20" s="4" t="s">
        <v>46</v>
      </c>
    </row>
    <row r="21" spans="1:11" s="26" customFormat="1" ht="28.5" customHeight="1" x14ac:dyDescent="0.2">
      <c r="A21" s="8" t="s">
        <v>31</v>
      </c>
      <c r="B21" s="31">
        <v>3266.041905</v>
      </c>
      <c r="C21" s="62">
        <v>2398</v>
      </c>
      <c r="D21" s="76">
        <f>(C21/B21)*100</f>
        <v>73.422205524334814</v>
      </c>
      <c r="E21" s="62">
        <f>'[1]T 3+2_2021'!$L$19</f>
        <v>868.04190500000004</v>
      </c>
      <c r="F21" s="73">
        <f t="shared" si="1"/>
        <v>26.57779447566519</v>
      </c>
      <c r="G21" s="9" t="s">
        <v>16</v>
      </c>
      <c r="K21" s="36"/>
    </row>
    <row r="22" spans="1:11" s="27" customFormat="1" ht="25.5" customHeight="1" x14ac:dyDescent="0.2">
      <c r="A22" s="86" t="s">
        <v>59</v>
      </c>
      <c r="B22" s="86"/>
      <c r="C22" s="86"/>
      <c r="D22" s="86"/>
      <c r="E22" s="86"/>
      <c r="F22" s="86"/>
      <c r="G22" s="86"/>
    </row>
    <row r="23" spans="1:11" s="27" customFormat="1" ht="24.75" customHeight="1" x14ac:dyDescent="0.2">
      <c r="A23" s="87" t="s">
        <v>53</v>
      </c>
      <c r="B23" s="87"/>
      <c r="C23" s="87"/>
      <c r="D23" s="87"/>
      <c r="E23" s="87"/>
      <c r="F23" s="87"/>
      <c r="G23" s="87"/>
    </row>
    <row r="30" spans="1:11" x14ac:dyDescent="0.2">
      <c r="C30" s="34"/>
    </row>
  </sheetData>
  <mergeCells count="11">
    <mergeCell ref="A22:G22"/>
    <mergeCell ref="A23:G23"/>
    <mergeCell ref="A1:G1"/>
    <mergeCell ref="A2:G2"/>
    <mergeCell ref="A4:A5"/>
    <mergeCell ref="B4:B5"/>
    <mergeCell ref="C4:C5"/>
    <mergeCell ref="D4:D5"/>
    <mergeCell ref="E4:E5"/>
    <mergeCell ref="F4:F5"/>
    <mergeCell ref="G4:G5"/>
  </mergeCells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4F137-63CD-4749-B16A-B2AE0C2CDB1A}">
  <dimension ref="A1:N25"/>
  <sheetViews>
    <sheetView showGridLines="0" workbookViewId="0">
      <selection sqref="A1:G1"/>
    </sheetView>
  </sheetViews>
  <sheetFormatPr defaultColWidth="8.85546875" defaultRowHeight="11.25" x14ac:dyDescent="0.2"/>
  <cols>
    <col min="1" max="1" width="31" style="21" customWidth="1"/>
    <col min="2" max="2" width="8.7109375" style="21" customWidth="1"/>
    <col min="3" max="3" width="17.5703125" style="21" customWidth="1"/>
    <col min="4" max="4" width="15.5703125" style="21" customWidth="1"/>
    <col min="5" max="5" width="17.85546875" style="21" customWidth="1"/>
    <col min="6" max="6" width="13.5703125" style="21" customWidth="1"/>
    <col min="7" max="7" width="33.42578125" style="21" customWidth="1"/>
    <col min="8" max="16384" width="8.85546875" style="21"/>
  </cols>
  <sheetData>
    <row r="1" spans="1:14" s="24" customFormat="1" ht="12.75" x14ac:dyDescent="0.2">
      <c r="A1" s="85" t="s">
        <v>66</v>
      </c>
      <c r="B1" s="85"/>
      <c r="C1" s="85"/>
      <c r="D1" s="85"/>
      <c r="E1" s="85"/>
      <c r="F1" s="85"/>
      <c r="G1" s="85"/>
    </row>
    <row r="2" spans="1:14" s="24" customFormat="1" ht="12.75" x14ac:dyDescent="0.2">
      <c r="A2" s="85" t="s">
        <v>67</v>
      </c>
      <c r="B2" s="85"/>
      <c r="C2" s="85"/>
      <c r="D2" s="85"/>
      <c r="E2" s="85"/>
      <c r="F2" s="85"/>
      <c r="G2" s="85"/>
    </row>
    <row r="3" spans="1:14" s="23" customFormat="1" ht="12" x14ac:dyDescent="0.2">
      <c r="A3" s="3" t="s">
        <v>1</v>
      </c>
      <c r="B3" s="10"/>
      <c r="C3" s="10"/>
      <c r="D3" s="10"/>
      <c r="E3" s="10"/>
      <c r="F3" s="10"/>
      <c r="G3" s="1" t="s">
        <v>2</v>
      </c>
      <c r="H3" s="10"/>
      <c r="I3" s="10"/>
      <c r="J3" s="10"/>
      <c r="K3" s="10"/>
      <c r="L3" s="10"/>
      <c r="M3" s="10"/>
      <c r="N3" s="10"/>
    </row>
    <row r="4" spans="1:14" s="22" customFormat="1" ht="15" customHeight="1" x14ac:dyDescent="0.2">
      <c r="A4" s="89"/>
      <c r="B4" s="91" t="s">
        <v>18</v>
      </c>
      <c r="C4" s="93" t="s">
        <v>48</v>
      </c>
      <c r="D4" s="93" t="s">
        <v>49</v>
      </c>
      <c r="E4" s="93" t="s">
        <v>50</v>
      </c>
      <c r="F4" s="93" t="s">
        <v>51</v>
      </c>
      <c r="G4" s="96"/>
      <c r="H4" s="3"/>
      <c r="I4" s="3"/>
      <c r="J4" s="3"/>
      <c r="K4" s="3"/>
      <c r="L4" s="3"/>
      <c r="M4" s="3"/>
      <c r="N4" s="3"/>
    </row>
    <row r="5" spans="1:14" s="22" customFormat="1" ht="108.75" customHeight="1" x14ac:dyDescent="0.2">
      <c r="A5" s="90"/>
      <c r="B5" s="92"/>
      <c r="C5" s="94"/>
      <c r="D5" s="94"/>
      <c r="E5" s="95"/>
      <c r="F5" s="95"/>
      <c r="G5" s="97"/>
      <c r="H5" s="3"/>
      <c r="I5" s="3"/>
      <c r="J5" s="3"/>
      <c r="K5" s="3"/>
      <c r="L5" s="3"/>
      <c r="M5" s="3"/>
      <c r="N5" s="3"/>
    </row>
    <row r="6" spans="1:14" s="23" customFormat="1" ht="12" x14ac:dyDescent="0.2">
      <c r="A6" s="6" t="s">
        <v>0</v>
      </c>
      <c r="B6" s="63">
        <f>'Т-02'!C6</f>
        <v>4002364.6773990002</v>
      </c>
      <c r="C6" s="60">
        <f>'[1]T 3+2_2021'!$T$5</f>
        <v>1833070.6696970002</v>
      </c>
      <c r="D6" s="74">
        <f>(C6/B6)*100</f>
        <v>45.799691368659836</v>
      </c>
      <c r="E6" s="60">
        <f>'[1]T 3+2_2021'!$H$5</f>
        <v>2169294.007702</v>
      </c>
      <c r="F6" s="72">
        <f>(E6/B6)*100</f>
        <v>54.200308631340157</v>
      </c>
      <c r="G6" s="6" t="s">
        <v>3</v>
      </c>
      <c r="J6" s="37"/>
    </row>
    <row r="7" spans="1:14" s="22" customFormat="1" ht="12" x14ac:dyDescent="0.2">
      <c r="A7" s="7" t="s">
        <v>32</v>
      </c>
      <c r="B7" s="53"/>
      <c r="C7" s="61"/>
      <c r="D7" s="75"/>
      <c r="E7" s="64"/>
      <c r="F7" s="70"/>
      <c r="G7" s="7" t="s">
        <v>4</v>
      </c>
      <c r="J7" s="37"/>
    </row>
    <row r="8" spans="1:14" s="22" customFormat="1" ht="12" x14ac:dyDescent="0.2">
      <c r="A8" s="45" t="s">
        <v>20</v>
      </c>
      <c r="B8" s="53">
        <v>850172.68636399996</v>
      </c>
      <c r="C8" s="61">
        <f>'[1]T 3+2_2021'!$T$6</f>
        <v>460611.11969700002</v>
      </c>
      <c r="D8" s="75">
        <f t="shared" ref="D8:D13" si="0">(C8/B8)*100</f>
        <v>54.178536559076207</v>
      </c>
      <c r="E8" s="61">
        <f>'[1]T 3+2_2021'!$H$6</f>
        <v>389561.56666700001</v>
      </c>
      <c r="F8" s="70">
        <f>(E8/B8)*100</f>
        <v>45.8214634409238</v>
      </c>
      <c r="G8" s="46" t="s">
        <v>5</v>
      </c>
      <c r="I8" s="38"/>
      <c r="J8" s="37"/>
    </row>
    <row r="9" spans="1:14" s="22" customFormat="1" ht="24" x14ac:dyDescent="0.2">
      <c r="A9" s="45" t="s">
        <v>42</v>
      </c>
      <c r="B9" s="53">
        <v>1095015.9333339999</v>
      </c>
      <c r="C9" s="61">
        <f>'[1]T 3+2_2021'!$T$7</f>
        <v>456870.71666699997</v>
      </c>
      <c r="D9" s="75">
        <f t="shared" si="0"/>
        <v>41.722746013015872</v>
      </c>
      <c r="E9" s="61">
        <f>'[1]T 3+2_2021'!$H$7</f>
        <v>638145.21666700009</v>
      </c>
      <c r="F9" s="70">
        <f>(E9/B9)*100</f>
        <v>58.277253986984142</v>
      </c>
      <c r="G9" s="46" t="s">
        <v>6</v>
      </c>
      <c r="J9" s="37"/>
      <c r="L9" s="38"/>
    </row>
    <row r="10" spans="1:14" s="22" customFormat="1" ht="12" x14ac:dyDescent="0.2">
      <c r="A10" s="45" t="s">
        <v>21</v>
      </c>
      <c r="B10" s="53">
        <v>100730.69444399999</v>
      </c>
      <c r="C10" s="61">
        <f>'[1]T 3+2_2021'!$T$8</f>
        <v>60245.972221999997</v>
      </c>
      <c r="D10" s="75">
        <f t="shared" si="0"/>
        <v>59.808951536110989</v>
      </c>
      <c r="E10" s="61">
        <f>'[1]T 3+2_2021'!$H$8</f>
        <v>40484.722221999997</v>
      </c>
      <c r="F10" s="70">
        <f>(E10/B10)*100</f>
        <v>40.191048463889018</v>
      </c>
      <c r="G10" s="46" t="s">
        <v>33</v>
      </c>
      <c r="J10" s="37"/>
    </row>
    <row r="11" spans="1:14" s="22" customFormat="1" ht="24" x14ac:dyDescent="0.2">
      <c r="A11" s="45" t="s">
        <v>22</v>
      </c>
      <c r="B11" s="53">
        <v>295761.14444499998</v>
      </c>
      <c r="C11" s="61">
        <f>'[1]T 3+2_2021'!$T$9</f>
        <v>32597.277778</v>
      </c>
      <c r="D11" s="75">
        <f t="shared" si="0"/>
        <v>11.021487572064025</v>
      </c>
      <c r="E11" s="61">
        <f>'[1]T 3+2_2021'!$H$9</f>
        <v>263163.86666699999</v>
      </c>
      <c r="F11" s="70">
        <f>(E11/B11)*100</f>
        <v>88.978512427935982</v>
      </c>
      <c r="G11" s="46" t="s">
        <v>7</v>
      </c>
      <c r="J11" s="37"/>
    </row>
    <row r="12" spans="1:14" s="22" customFormat="1" ht="12" x14ac:dyDescent="0.2">
      <c r="A12" s="45" t="s">
        <v>23</v>
      </c>
      <c r="B12" s="61">
        <v>447.2</v>
      </c>
      <c r="C12" s="61">
        <f>'[1]T 3+2_2021'!$T$10</f>
        <v>447.2</v>
      </c>
      <c r="D12" s="75">
        <f t="shared" si="0"/>
        <v>100</v>
      </c>
      <c r="E12" s="61" t="s">
        <v>55</v>
      </c>
      <c r="F12" s="70" t="s">
        <v>55</v>
      </c>
      <c r="G12" s="46" t="s">
        <v>8</v>
      </c>
      <c r="I12" s="38"/>
      <c r="J12" s="37"/>
    </row>
    <row r="13" spans="1:14" s="22" customFormat="1" ht="24" x14ac:dyDescent="0.2">
      <c r="A13" s="45" t="s">
        <v>24</v>
      </c>
      <c r="B13" s="61">
        <v>29967.5</v>
      </c>
      <c r="C13" s="61">
        <f>'[1]T 3+2_2021'!$T$11</f>
        <v>7629.35</v>
      </c>
      <c r="D13" s="75">
        <f t="shared" si="0"/>
        <v>25.458746975890552</v>
      </c>
      <c r="E13" s="61">
        <f>'[1]T 3+2_2021'!$H$11</f>
        <v>22338.15</v>
      </c>
      <c r="F13" s="70">
        <f>(E13/B13)*100</f>
        <v>74.541253024109452</v>
      </c>
      <c r="G13" s="46" t="s">
        <v>9</v>
      </c>
      <c r="J13" s="37"/>
      <c r="N13" s="33"/>
    </row>
    <row r="14" spans="1:14" s="22" customFormat="1" ht="12" x14ac:dyDescent="0.2">
      <c r="A14" s="45" t="s">
        <v>25</v>
      </c>
      <c r="B14" s="61" t="s">
        <v>55</v>
      </c>
      <c r="C14" s="61" t="s">
        <v>55</v>
      </c>
      <c r="D14" s="75" t="s">
        <v>55</v>
      </c>
      <c r="E14" s="61" t="s">
        <v>55</v>
      </c>
      <c r="F14" s="70" t="s">
        <v>55</v>
      </c>
      <c r="G14" s="46" t="s">
        <v>10</v>
      </c>
      <c r="J14" s="37"/>
    </row>
    <row r="15" spans="1:14" s="22" customFormat="1" ht="12" x14ac:dyDescent="0.2">
      <c r="A15" s="45" t="s">
        <v>26</v>
      </c>
      <c r="B15" s="61">
        <v>1583348.0777770001</v>
      </c>
      <c r="C15" s="61">
        <f>'[1]T 3+2_2021'!$T$13</f>
        <v>804018.83333299996</v>
      </c>
      <c r="D15" s="75">
        <f>(C15/B15)*100</f>
        <v>50.779663967624344</v>
      </c>
      <c r="E15" s="61">
        <f>'[1]T 3+2_2021'!$H$13</f>
        <v>779329.24444400007</v>
      </c>
      <c r="F15" s="70">
        <f>(E15/B15)*100</f>
        <v>49.220336032375648</v>
      </c>
      <c r="G15" s="46" t="s">
        <v>11</v>
      </c>
      <c r="J15" s="37"/>
    </row>
    <row r="16" spans="1:14" s="22" customFormat="1" ht="12" x14ac:dyDescent="0.2">
      <c r="A16" s="45" t="s">
        <v>27</v>
      </c>
      <c r="B16" s="61">
        <v>2826.583333</v>
      </c>
      <c r="C16" s="61">
        <f>'[1]T 3+2_2021'!$T$14</f>
        <v>2472.5</v>
      </c>
      <c r="D16" s="75">
        <f>(C16/B16)*100</f>
        <v>87.473097684185632</v>
      </c>
      <c r="E16" s="61">
        <f>'[1]T 3+2_2021'!$H$14</f>
        <v>354.08333299999998</v>
      </c>
      <c r="F16" s="70">
        <f>(E16/B16)*100</f>
        <v>12.52690231581437</v>
      </c>
      <c r="G16" s="46" t="s">
        <v>12</v>
      </c>
      <c r="J16" s="37"/>
    </row>
    <row r="17" spans="1:10" s="22" customFormat="1" ht="12" x14ac:dyDescent="0.2">
      <c r="A17" s="45" t="s">
        <v>28</v>
      </c>
      <c r="B17" s="53" t="s">
        <v>55</v>
      </c>
      <c r="C17" s="61" t="s">
        <v>55</v>
      </c>
      <c r="D17" s="75" t="s">
        <v>55</v>
      </c>
      <c r="E17" s="61" t="s">
        <v>55</v>
      </c>
      <c r="F17" s="70" t="s">
        <v>55</v>
      </c>
      <c r="G17" s="46" t="s">
        <v>13</v>
      </c>
      <c r="J17" s="37"/>
    </row>
    <row r="18" spans="1:10" s="22" customFormat="1" ht="24" x14ac:dyDescent="0.2">
      <c r="A18" s="45" t="s">
        <v>29</v>
      </c>
      <c r="B18" s="53">
        <v>981.11111100000005</v>
      </c>
      <c r="C18" s="61" t="s">
        <v>55</v>
      </c>
      <c r="D18" s="75" t="s">
        <v>55</v>
      </c>
      <c r="E18" s="61">
        <f>'[1]T 3+2_2021'!$H$16</f>
        <v>981.11111100000005</v>
      </c>
      <c r="F18" s="70">
        <f>(E18/B18)*100</f>
        <v>100</v>
      </c>
      <c r="G18" s="46" t="s">
        <v>14</v>
      </c>
      <c r="J18" s="37"/>
    </row>
    <row r="19" spans="1:10" s="22" customFormat="1" ht="12" x14ac:dyDescent="0.2">
      <c r="A19" s="45" t="s">
        <v>43</v>
      </c>
      <c r="B19" s="53">
        <v>8650.9444440000007</v>
      </c>
      <c r="C19" s="61" t="s">
        <v>55</v>
      </c>
      <c r="D19" s="75" t="s">
        <v>55</v>
      </c>
      <c r="E19" s="61">
        <f>'[1]T 3+2_2021'!$H$17</f>
        <v>8650.9444440000007</v>
      </c>
      <c r="F19" s="70">
        <f>(E19/B19)*100</f>
        <v>100</v>
      </c>
      <c r="G19" s="46" t="s">
        <v>15</v>
      </c>
      <c r="J19" s="37"/>
    </row>
    <row r="20" spans="1:10" s="22" customFormat="1" ht="36" x14ac:dyDescent="0.2">
      <c r="A20" s="45" t="s">
        <v>30</v>
      </c>
      <c r="B20" s="53">
        <v>32064.802146000002</v>
      </c>
      <c r="C20" s="61">
        <f>'[1]T 3+2_2021'!$T$16</f>
        <v>8177.7</v>
      </c>
      <c r="D20" s="75">
        <f>(C20/B20)*100</f>
        <v>25.503665866281189</v>
      </c>
      <c r="E20" s="61">
        <f>'[1]T 3+2_2021'!$H$18</f>
        <v>23887.102146000001</v>
      </c>
      <c r="F20" s="70">
        <f>(E20/B20)*100</f>
        <v>74.496334133718818</v>
      </c>
      <c r="G20" s="46" t="s">
        <v>46</v>
      </c>
      <c r="I20" s="38"/>
      <c r="J20" s="37"/>
    </row>
    <row r="21" spans="1:10" s="22" customFormat="1" ht="36" x14ac:dyDescent="0.2">
      <c r="A21" s="47" t="s">
        <v>31</v>
      </c>
      <c r="B21" s="57">
        <v>2398</v>
      </c>
      <c r="C21" s="65" t="s">
        <v>55</v>
      </c>
      <c r="D21" s="77" t="s">
        <v>55</v>
      </c>
      <c r="E21" s="65">
        <f>'[1]T 3+2_2021'!$H$19</f>
        <v>2398</v>
      </c>
      <c r="F21" s="71">
        <f>(E21/B21)*100</f>
        <v>100</v>
      </c>
      <c r="G21" s="48" t="s">
        <v>16</v>
      </c>
      <c r="J21" s="37"/>
    </row>
    <row r="25" spans="1:10" x14ac:dyDescent="0.2">
      <c r="D25" s="34"/>
    </row>
  </sheetData>
  <mergeCells count="9">
    <mergeCell ref="A1:G1"/>
    <mergeCell ref="A2:G2"/>
    <mergeCell ref="A4:A5"/>
    <mergeCell ref="B4:B5"/>
    <mergeCell ref="C4:C5"/>
    <mergeCell ref="D4:D5"/>
    <mergeCell ref="E4:E5"/>
    <mergeCell ref="F4:F5"/>
    <mergeCell ref="G4:G5"/>
  </mergeCells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0DBBF-7519-44CA-98AC-B3193A9600E6}">
  <dimension ref="A1:J24"/>
  <sheetViews>
    <sheetView showGridLines="0" tabSelected="1" workbookViewId="0">
      <selection sqref="A1:F1"/>
    </sheetView>
  </sheetViews>
  <sheetFormatPr defaultColWidth="8.85546875" defaultRowHeight="12.75" x14ac:dyDescent="0.2"/>
  <cols>
    <col min="1" max="1" width="30.5703125" style="28" customWidth="1"/>
    <col min="2" max="2" width="8.85546875" style="28" customWidth="1"/>
    <col min="3" max="3" width="11.42578125" style="28" customWidth="1"/>
    <col min="4" max="4" width="13.28515625" style="28" customWidth="1"/>
    <col min="5" max="5" width="11.5703125" style="28" customWidth="1"/>
    <col min="6" max="6" width="31.85546875" style="28" customWidth="1"/>
    <col min="7" max="16384" width="8.85546875" style="28"/>
  </cols>
  <sheetData>
    <row r="1" spans="1:10" s="24" customFormat="1" x14ac:dyDescent="0.2">
      <c r="A1" s="85" t="s">
        <v>68</v>
      </c>
      <c r="B1" s="85"/>
      <c r="C1" s="85"/>
      <c r="D1" s="85"/>
      <c r="E1" s="85"/>
      <c r="F1" s="85"/>
    </row>
    <row r="2" spans="1:10" s="24" customFormat="1" x14ac:dyDescent="0.2">
      <c r="A2" s="85" t="s">
        <v>69</v>
      </c>
      <c r="B2" s="85"/>
      <c r="C2" s="85"/>
      <c r="D2" s="85"/>
      <c r="E2" s="85"/>
      <c r="F2" s="85"/>
    </row>
    <row r="3" spans="1:10" s="24" customFormat="1" x14ac:dyDescent="0.2">
      <c r="A3" s="13" t="s">
        <v>1</v>
      </c>
      <c r="B3" s="14"/>
      <c r="C3" s="14"/>
      <c r="D3" s="14"/>
      <c r="E3" s="14"/>
      <c r="F3" s="1" t="s">
        <v>2</v>
      </c>
    </row>
    <row r="4" spans="1:10" ht="16.5" customHeight="1" x14ac:dyDescent="0.2">
      <c r="A4" s="98"/>
      <c r="B4" s="93" t="s">
        <v>18</v>
      </c>
      <c r="C4" s="101" t="s">
        <v>40</v>
      </c>
      <c r="D4" s="101" t="s">
        <v>52</v>
      </c>
      <c r="E4" s="93" t="s">
        <v>41</v>
      </c>
      <c r="F4" s="104"/>
    </row>
    <row r="5" spans="1:10" ht="121.15" customHeight="1" x14ac:dyDescent="0.2">
      <c r="A5" s="99"/>
      <c r="B5" s="100"/>
      <c r="C5" s="102"/>
      <c r="D5" s="102"/>
      <c r="E5" s="103"/>
      <c r="F5" s="105"/>
    </row>
    <row r="6" spans="1:10" x14ac:dyDescent="0.2">
      <c r="A6" s="15" t="s">
        <v>0</v>
      </c>
      <c r="B6" s="66">
        <v>1660087.57</v>
      </c>
      <c r="C6" s="66">
        <v>336461.49000000005</v>
      </c>
      <c r="D6" s="66">
        <v>1154971.8499999999</v>
      </c>
      <c r="E6" s="67">
        <v>168654.22999999998</v>
      </c>
      <c r="F6" s="16" t="s">
        <v>3</v>
      </c>
    </row>
    <row r="7" spans="1:10" x14ac:dyDescent="0.2">
      <c r="A7" s="17" t="s">
        <v>34</v>
      </c>
      <c r="B7" s="61">
        <v>94629.81</v>
      </c>
      <c r="C7" s="61">
        <v>10836.75</v>
      </c>
      <c r="D7" s="61">
        <v>39962.439999999995</v>
      </c>
      <c r="E7" s="58">
        <v>43830.61</v>
      </c>
      <c r="F7" s="46" t="s">
        <v>5</v>
      </c>
    </row>
    <row r="8" spans="1:10" x14ac:dyDescent="0.2">
      <c r="A8" s="17" t="s">
        <v>35</v>
      </c>
      <c r="B8" s="61">
        <v>85932.9</v>
      </c>
      <c r="C8" s="61">
        <v>1970.71</v>
      </c>
      <c r="D8" s="61">
        <v>1651.17</v>
      </c>
      <c r="E8" s="58">
        <v>82311.020000000019</v>
      </c>
      <c r="F8" s="4" t="s">
        <v>33</v>
      </c>
    </row>
    <row r="9" spans="1:10" ht="24" x14ac:dyDescent="0.2">
      <c r="A9" s="17" t="s">
        <v>36</v>
      </c>
      <c r="B9" s="61">
        <v>24297.43</v>
      </c>
      <c r="C9" s="61" t="s">
        <v>55</v>
      </c>
      <c r="D9" s="61">
        <v>22704.83</v>
      </c>
      <c r="E9" s="58">
        <v>1592.6000000000001</v>
      </c>
      <c r="F9" s="4" t="s">
        <v>7</v>
      </c>
    </row>
    <row r="10" spans="1:10" x14ac:dyDescent="0.2">
      <c r="A10" s="17" t="s">
        <v>37</v>
      </c>
      <c r="B10" s="61">
        <v>2758.56</v>
      </c>
      <c r="C10" s="61" t="s">
        <v>55</v>
      </c>
      <c r="D10" s="61">
        <v>2758.56</v>
      </c>
      <c r="E10" s="58" t="s">
        <v>55</v>
      </c>
      <c r="F10" s="4" t="s">
        <v>8</v>
      </c>
    </row>
    <row r="11" spans="1:10" ht="24" x14ac:dyDescent="0.2">
      <c r="A11" s="17" t="s">
        <v>44</v>
      </c>
      <c r="B11" s="61">
        <v>41461.31</v>
      </c>
      <c r="C11" s="61" t="s">
        <v>55</v>
      </c>
      <c r="D11" s="61">
        <v>26467.68</v>
      </c>
      <c r="E11" s="58">
        <v>14993.64</v>
      </c>
      <c r="F11" s="4" t="s">
        <v>9</v>
      </c>
      <c r="H11" s="32"/>
    </row>
    <row r="12" spans="1:10" x14ac:dyDescent="0.2">
      <c r="A12" s="17" t="s">
        <v>38</v>
      </c>
      <c r="B12" s="61">
        <v>6639.2</v>
      </c>
      <c r="C12" s="61">
        <v>1527.3300000000002</v>
      </c>
      <c r="D12" s="61">
        <v>3911.83</v>
      </c>
      <c r="E12" s="58">
        <v>1200.04</v>
      </c>
      <c r="F12" s="4" t="s">
        <v>10</v>
      </c>
    </row>
    <row r="13" spans="1:10" x14ac:dyDescent="0.2">
      <c r="A13" s="17" t="s">
        <v>39</v>
      </c>
      <c r="B13" s="61">
        <v>1403205.59</v>
      </c>
      <c r="C13" s="61">
        <v>321917.12</v>
      </c>
      <c r="D13" s="61">
        <v>1057515.3599999999</v>
      </c>
      <c r="E13" s="58">
        <v>23773.11</v>
      </c>
      <c r="F13" s="4" t="s">
        <v>11</v>
      </c>
    </row>
    <row r="14" spans="1:10" x14ac:dyDescent="0.2">
      <c r="A14" s="18" t="s">
        <v>45</v>
      </c>
      <c r="B14" s="65">
        <v>1162.78</v>
      </c>
      <c r="C14" s="65">
        <v>209.57</v>
      </c>
      <c r="D14" s="65" t="s">
        <v>55</v>
      </c>
      <c r="E14" s="68">
        <v>953.21</v>
      </c>
      <c r="F14" s="12" t="s">
        <v>12</v>
      </c>
    </row>
    <row r="15" spans="1:10" x14ac:dyDescent="0.2">
      <c r="A15" s="11"/>
      <c r="J15" s="32"/>
    </row>
    <row r="16" spans="1:10" x14ac:dyDescent="0.2">
      <c r="B16" s="83"/>
    </row>
    <row r="19" spans="5:6" x14ac:dyDescent="0.2">
      <c r="E19" s="32"/>
    </row>
    <row r="24" spans="5:6" x14ac:dyDescent="0.2">
      <c r="F24" s="32"/>
    </row>
  </sheetData>
  <mergeCells count="8">
    <mergeCell ref="A1:F1"/>
    <mergeCell ref="A2:F2"/>
    <mergeCell ref="A4:A5"/>
    <mergeCell ref="B4:B5"/>
    <mergeCell ref="C4:C5"/>
    <mergeCell ref="D4:D5"/>
    <mergeCell ref="E4:E5"/>
    <mergeCell ref="F4:F5"/>
  </mergeCells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Т-01</vt:lpstr>
      <vt:lpstr>Т-02</vt:lpstr>
      <vt:lpstr>Т-03</vt:lpstr>
      <vt:lpstr>T-04</vt:lpstr>
    </vt:vector>
  </TitlesOfParts>
  <Company>DZS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TatjanaDrangovska</dc:creator>
  <cp:lastModifiedBy>Blagoja Zdravkovski</cp:lastModifiedBy>
  <cp:lastPrinted>2016-06-15T08:04:07Z</cp:lastPrinted>
  <dcterms:created xsi:type="dcterms:W3CDTF">2014-12-10T12:34:41Z</dcterms:created>
  <dcterms:modified xsi:type="dcterms:W3CDTF">2022-09-09T07:21:02Z</dcterms:modified>
</cp:coreProperties>
</file>